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10" yWindow="645" windowWidth="15480" windowHeight="10710" tabRatio="885" activeTab="0"/>
  </bookViews>
  <sheets>
    <sheet name="Causation Testing" sheetId="1" r:id="rId1"/>
  </sheets>
  <definedNames>
    <definedName name="_xlfn.IFERROR" hidden="1">#NAME?</definedName>
    <definedName name="_xlnm.Print_Area" localSheetId="0">'Causation Testing'!$A$1:$Q$107</definedName>
  </definedNames>
  <calcPr fullCalcOnLoad="1"/>
</workbook>
</file>

<file path=xl/sharedStrings.xml><?xml version="1.0" encoding="utf-8"?>
<sst xmlns="http://schemas.openxmlformats.org/spreadsheetml/2006/main" count="150" uniqueCount="95">
  <si>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</si>
  <si>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</si>
  <si>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</si>
  <si>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</si>
  <si>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</si>
  <si>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</si>
  <si>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</si>
  <si>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</si>
  <si>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</si>
  <si>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</si>
  <si>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</si>
  <si>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</si>
  <si>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</si>
  <si>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May June July</t>
  </si>
  <si>
    <t>June July Aug</t>
  </si>
  <si>
    <t>July Aug Sept</t>
  </si>
  <si>
    <t>Aug Sept Oct</t>
  </si>
  <si>
    <t>Sept Oct Nov</t>
  </si>
  <si>
    <t>Oct Nov Dec</t>
  </si>
  <si>
    <t>Down %</t>
  </si>
  <si>
    <t>Up %</t>
  </si>
  <si>
    <t>avg 08 &amp; 09</t>
  </si>
  <si>
    <t>avg 07,08,09</t>
  </si>
  <si>
    <t>Up%</t>
  </si>
  <si>
    <t>Summary of Revenue Pattern Requirements for Causation Tests</t>
  </si>
  <si>
    <t>Test</t>
  </si>
  <si>
    <t>Down</t>
  </si>
  <si>
    <t>Up</t>
  </si>
  <si>
    <t>Zone A</t>
  </si>
  <si>
    <t>Zone B (Non- Tourism &amp; Non Seafood</t>
  </si>
  <si>
    <t>Zone C (Non- Seafood)</t>
  </si>
  <si>
    <t>Zone D</t>
  </si>
  <si>
    <t>N/A</t>
  </si>
  <si>
    <t>Zone B &amp; C</t>
  </si>
  <si>
    <t>PASS</t>
  </si>
  <si>
    <t>FAIL</t>
  </si>
  <si>
    <t>3 Month Total</t>
  </si>
  <si>
    <t>Period</t>
  </si>
  <si>
    <t>Totals</t>
  </si>
  <si>
    <t>V-Shaped Revenue</t>
  </si>
  <si>
    <t>Modified V-Shaped *</t>
  </si>
  <si>
    <t>Decline-Only Revenue *</t>
  </si>
  <si>
    <t>* Must pass Customer Mix Test and provide documentation in addition</t>
  </si>
  <si>
    <t>Zone located in:</t>
  </si>
  <si>
    <t>Causation Revenue Testing</t>
  </si>
  <si>
    <t>Benchmark Period:  2009</t>
  </si>
  <si>
    <t>Benchmark Period:  Average of 2008 &amp; 2009</t>
  </si>
  <si>
    <t>Benchmark Period:  Average of 2007, 2008 &amp; 2009</t>
  </si>
  <si>
    <t>A</t>
  </si>
  <si>
    <t>)</t>
  </si>
  <si>
    <t>(    Result =</t>
  </si>
  <si>
    <t>V-Shaped</t>
  </si>
  <si>
    <t>Modified V</t>
  </si>
  <si>
    <t>Decline-Only</t>
  </si>
  <si>
    <t xml:space="preserve"> - if PASS, then move on to next step</t>
  </si>
  <si>
    <t>Modified V Shaped Revenue</t>
  </si>
  <si>
    <t>- if PASS, then must pass Customer Mix test prior to moving on to the next step</t>
  </si>
  <si>
    <t xml:space="preserve">Decline-Only Revenue </t>
  </si>
  <si>
    <t xml:space="preserve">      Note - if all tests were FAIL, then they do not have a BP claim unless they have </t>
  </si>
  <si>
    <t xml:space="preserve">                    written evidence of cancellation of a contract as a direct result of the spill</t>
  </si>
  <si>
    <t>http://69.166.140.73/zonelocatoreconomic/</t>
  </si>
  <si>
    <t>B</t>
  </si>
  <si>
    <t>Pass/Fail:</t>
  </si>
  <si>
    <t>C</t>
  </si>
  <si>
    <t>D</t>
  </si>
  <si>
    <t>&lt;--Certain other tests may apply, including the customer Mix Test</t>
  </si>
  <si>
    <t>Matters of Note:</t>
  </si>
  <si>
    <t xml:space="preserve">     - This causation test is for Business Economic Loss Claims only, there are different calculation methodolgies</t>
  </si>
  <si>
    <t xml:space="preserve">     - Certain Industries are excluded from filing claims</t>
  </si>
  <si>
    <t>(Banks, Trusts, Gaming, Insurance, Oil &amp; Gas, Defense, Real Estate Development, BP-Fuel Vendors)</t>
  </si>
  <si>
    <t>Copyright:  Pedelahore &amp; Co., LLP.  Not to be reproduced, transmitted, or relied upon without written permision</t>
  </si>
  <si>
    <t>1010 Common Street, Suite 2100</t>
  </si>
  <si>
    <t>1801 CM Fagan Drive, Suite 2</t>
  </si>
  <si>
    <t>New Orleans, Louisiana 70112</t>
  </si>
  <si>
    <t>Amite, Louisiana 70422</t>
  </si>
  <si>
    <t>Hammond, Louisiana 70403</t>
  </si>
  <si>
    <t>(504) 522-8708</t>
  </si>
  <si>
    <t>(504) 522-8719 Fax</t>
  </si>
  <si>
    <t>(985) 748-4108</t>
  </si>
  <si>
    <t>(985) 748-8662 Fax</t>
  </si>
  <si>
    <t>(985) 230-0049</t>
  </si>
  <si>
    <t>(985) 230-0083 Fax</t>
  </si>
  <si>
    <t>Enter monthly gross revenue into chart</t>
  </si>
  <si>
    <t>Monthly Gross Revenue by Year</t>
  </si>
  <si>
    <t>for seafood industry, festival vendors, start-up businesses, failed or sold businesses, and real property.</t>
  </si>
  <si>
    <t>103 N. Laurel Street</t>
  </si>
  <si>
    <t xml:space="preserve">              Use the link below to look up your zone</t>
  </si>
  <si>
    <t>&lt;----Use the drop down arrow to select your business's zone</t>
  </si>
  <si>
    <t>and sales tax returns (if applicable) for the years 2007, 2008, 2009, 2010 and 2011.  Please know</t>
  </si>
  <si>
    <t xml:space="preserve">     - Documentation required when filing a claim includes monthly profit and loss statements, federal tax returns</t>
  </si>
  <si>
    <t xml:space="preserve">     - This causation test does not calculate the claim compensation.</t>
  </si>
  <si>
    <t>Business Economic Loss Claim Indicator</t>
  </si>
  <si>
    <r>
      <rPr>
        <b/>
        <sz val="12"/>
        <color indexed="8"/>
        <rFont val="Times New Roman"/>
        <family val="1"/>
      </rPr>
      <t>Caution:</t>
    </r>
    <r>
      <rPr>
        <sz val="12"/>
        <color indexed="8"/>
        <rFont val="Times New Roman"/>
        <family val="1"/>
      </rPr>
      <t xml:space="preserve"> The below tool is intended as a resourse for assessing the potential for a Deepwater Horizon Settlement Claim and not a final determination.  The user should seek the assistance of a professional advisor regardless of the outcome of this test.  For complete details see www.deepwaterhorizonsettlements.com.</t>
    </r>
  </si>
  <si>
    <t>that additional documentation will likely be necessary depending on the causation provisions.</t>
  </si>
  <si>
    <t>Please contact your local Pedelahore &amp; Co., LLP office to respond to your questions, comments or concerns regarding your potential claim.  We would be happy to assist you with your questions or in the filing of a claim.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</si>
</sst>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[$-409]h:mm:ss\ AM/PM"/>
    <numFmt numFmtId="168" formatCode="_(* #,##0.000_);_(* \(#,##0.000\);_(* &quot;-&quot;??_);_(@_)"/>
    <numFmt numFmtId="169" formatCode="_(* #,##0.0000_);_(* \(#,##0.00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u val="single"/>
      <sz val="22"/>
      <color indexed="8"/>
      <name val="Times New Roman"/>
      <family val="1"/>
    </font>
    <font>
      <u val="single"/>
      <sz val="2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u val="single"/>
      <sz val="22"/>
      <color theme="1"/>
      <name val="Times New Roman"/>
      <family val="1"/>
    </font>
    <font>
      <u val="single"/>
      <sz val="2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1" fillId="31" borderId="7" applyNumberFormat="0" applyFont="0" applyAlignment="0" applyProtection="0"/>
    <xf numFmtId="0" fontId="46" fillId="26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50" fillId="32" borderId="0" xfId="0" applyFont="1" applyFill="1" applyAlignment="1" applyProtection="1">
      <alignment horizontal="center"/>
      <protection/>
    </xf>
    <xf numFmtId="0" fontId="50" fillId="32" borderId="0" xfId="0" applyFont="1" applyFill="1" applyAlignment="1" applyProtection="1">
      <alignment/>
      <protection/>
    </xf>
    <xf numFmtId="0" fontId="50" fillId="32" borderId="0" xfId="0" applyFont="1" applyFill="1" applyBorder="1" applyAlignment="1" applyProtection="1">
      <alignment/>
      <protection/>
    </xf>
    <xf numFmtId="0" fontId="51" fillId="32" borderId="0" xfId="0" applyFont="1" applyFill="1" applyAlignment="1" applyProtection="1">
      <alignment/>
      <protection/>
    </xf>
    <xf numFmtId="0" fontId="52" fillId="33" borderId="0" xfId="0" applyFont="1" applyFill="1" applyAlignment="1" applyProtection="1">
      <alignment horizontal="left"/>
      <protection locked="0"/>
    </xf>
    <xf numFmtId="0" fontId="53" fillId="32" borderId="0" xfId="53" applyFont="1" applyFill="1" applyAlignment="1" applyProtection="1">
      <alignment horizontal="left"/>
      <protection/>
    </xf>
    <xf numFmtId="0" fontId="51" fillId="32" borderId="0" xfId="0" applyFont="1" applyFill="1" applyAlignment="1" applyProtection="1">
      <alignment horizontal="center"/>
      <protection/>
    </xf>
    <xf numFmtId="0" fontId="52" fillId="33" borderId="0" xfId="0" applyFont="1" applyFill="1" applyAlignment="1" applyProtection="1">
      <alignment horizontal="left"/>
      <protection/>
    </xf>
    <xf numFmtId="0" fontId="52" fillId="33" borderId="0" xfId="0" applyFont="1" applyFill="1" applyAlignment="1" applyProtection="1">
      <alignment/>
      <protection/>
    </xf>
    <xf numFmtId="0" fontId="52" fillId="32" borderId="0" xfId="0" applyFont="1" applyFill="1" applyAlignment="1" applyProtection="1">
      <alignment/>
      <protection/>
    </xf>
    <xf numFmtId="0" fontId="52" fillId="32" borderId="0" xfId="0" applyFont="1" applyFill="1" applyAlignment="1" applyProtection="1">
      <alignment horizontal="center"/>
      <protection/>
    </xf>
    <xf numFmtId="0" fontId="52" fillId="0" borderId="0" xfId="0" applyFont="1" applyFill="1" applyAlignment="1" applyProtection="1">
      <alignment horizontal="left"/>
      <protection/>
    </xf>
    <xf numFmtId="0" fontId="52" fillId="0" borderId="10" xfId="0" applyFont="1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2" fillId="0" borderId="10" xfId="0" applyFont="1" applyBorder="1" applyAlignment="1" applyProtection="1">
      <alignment horizontal="center"/>
      <protection/>
    </xf>
    <xf numFmtId="165" fontId="52" fillId="32" borderId="0" xfId="0" applyNumberFormat="1" applyFont="1" applyFill="1" applyAlignment="1" applyProtection="1">
      <alignment horizontal="center"/>
      <protection/>
    </xf>
    <xf numFmtId="165" fontId="3" fillId="33" borderId="10" xfId="42" applyNumberFormat="1" applyFont="1" applyFill="1" applyBorder="1" applyAlignment="1" applyProtection="1">
      <alignment/>
      <protection locked="0"/>
    </xf>
    <xf numFmtId="0" fontId="52" fillId="0" borderId="10" xfId="0" applyFont="1" applyFill="1" applyBorder="1" applyAlignment="1" applyProtection="1">
      <alignment horizontal="center"/>
      <protection/>
    </xf>
    <xf numFmtId="0" fontId="52" fillId="0" borderId="10" xfId="0" applyFont="1" applyFill="1" applyBorder="1" applyAlignment="1" applyProtection="1">
      <alignment/>
      <protection/>
    </xf>
    <xf numFmtId="165" fontId="3" fillId="0" borderId="10" xfId="42" applyNumberFormat="1" applyFont="1" applyBorder="1" applyAlignment="1" applyProtection="1">
      <alignment/>
      <protection/>
    </xf>
    <xf numFmtId="0" fontId="52" fillId="32" borderId="0" xfId="0" applyFont="1" applyFill="1" applyBorder="1" applyAlignment="1" applyProtection="1">
      <alignment/>
      <protection/>
    </xf>
    <xf numFmtId="165" fontId="3" fillId="32" borderId="0" xfId="42" applyNumberFormat="1" applyFont="1" applyFill="1" applyBorder="1" applyAlignment="1" applyProtection="1">
      <alignment/>
      <protection/>
    </xf>
    <xf numFmtId="165" fontId="4" fillId="32" borderId="0" xfId="42" applyNumberFormat="1" applyFont="1" applyFill="1" applyBorder="1" applyAlignment="1" applyProtection="1">
      <alignment/>
      <protection/>
    </xf>
    <xf numFmtId="0" fontId="52" fillId="32" borderId="0" xfId="0" applyFont="1" applyFill="1" applyAlignment="1" applyProtection="1">
      <alignment horizontal="center"/>
      <protection/>
    </xf>
    <xf numFmtId="165" fontId="3" fillId="32" borderId="0" xfId="42" applyNumberFormat="1" applyFont="1" applyFill="1" applyBorder="1" applyAlignment="1" applyProtection="1">
      <alignment horizontal="center"/>
      <protection/>
    </xf>
    <xf numFmtId="165" fontId="5" fillId="32" borderId="0" xfId="42" applyNumberFormat="1" applyFont="1" applyFill="1" applyBorder="1" applyAlignment="1" applyProtection="1">
      <alignment horizontal="center"/>
      <protection/>
    </xf>
    <xf numFmtId="0" fontId="54" fillId="32" borderId="0" xfId="0" applyFont="1" applyFill="1" applyAlignment="1" applyProtection="1">
      <alignment horizontal="center"/>
      <protection/>
    </xf>
    <xf numFmtId="0" fontId="52" fillId="32" borderId="11" xfId="0" applyFont="1" applyFill="1" applyBorder="1" applyAlignment="1" applyProtection="1">
      <alignment/>
      <protection/>
    </xf>
    <xf numFmtId="0" fontId="5" fillId="32" borderId="10" xfId="0" applyFont="1" applyFill="1" applyBorder="1" applyAlignment="1" applyProtection="1">
      <alignment/>
      <protection/>
    </xf>
    <xf numFmtId="0" fontId="52" fillId="32" borderId="10" xfId="0" applyFont="1" applyFill="1" applyBorder="1" applyAlignment="1" applyProtection="1">
      <alignment/>
      <protection/>
    </xf>
    <xf numFmtId="0" fontId="52" fillId="32" borderId="12" xfId="0" applyFont="1" applyFill="1" applyBorder="1" applyAlignment="1" applyProtection="1">
      <alignment horizontal="center"/>
      <protection/>
    </xf>
    <xf numFmtId="0" fontId="52" fillId="32" borderId="10" xfId="0" applyFont="1" applyFill="1" applyBorder="1" applyAlignment="1" applyProtection="1">
      <alignment horizontal="center"/>
      <protection/>
    </xf>
    <xf numFmtId="165" fontId="52" fillId="32" borderId="10" xfId="0" applyNumberFormat="1" applyFont="1" applyFill="1" applyBorder="1" applyAlignment="1" applyProtection="1">
      <alignment/>
      <protection/>
    </xf>
    <xf numFmtId="166" fontId="3" fillId="32" borderId="10" xfId="59" applyNumberFormat="1" applyFont="1" applyFill="1" applyBorder="1" applyAlignment="1" applyProtection="1">
      <alignment/>
      <protection/>
    </xf>
    <xf numFmtId="165" fontId="52" fillId="32" borderId="0" xfId="0" applyNumberFormat="1" applyFont="1" applyFill="1" applyAlignment="1" applyProtection="1">
      <alignment/>
      <protection/>
    </xf>
    <xf numFmtId="166" fontId="3" fillId="32" borderId="0" xfId="59" applyNumberFormat="1" applyFont="1" applyFill="1" applyAlignment="1" applyProtection="1">
      <alignment/>
      <protection/>
    </xf>
    <xf numFmtId="0" fontId="52" fillId="32" borderId="0" xfId="0" applyNumberFormat="1" applyFont="1" applyFill="1" applyAlignment="1" applyProtection="1">
      <alignment/>
      <protection/>
    </xf>
    <xf numFmtId="0" fontId="52" fillId="32" borderId="13" xfId="0" applyFont="1" applyFill="1" applyBorder="1" applyAlignment="1" applyProtection="1">
      <alignment/>
      <protection/>
    </xf>
    <xf numFmtId="0" fontId="52" fillId="32" borderId="14" xfId="0" applyFont="1" applyFill="1" applyBorder="1" applyAlignment="1" applyProtection="1">
      <alignment horizontal="center" wrapText="1"/>
      <protection/>
    </xf>
    <xf numFmtId="0" fontId="52" fillId="32" borderId="15" xfId="0" applyFont="1" applyFill="1" applyBorder="1" applyAlignment="1" applyProtection="1">
      <alignment horizontal="center" wrapText="1"/>
      <protection/>
    </xf>
    <xf numFmtId="0" fontId="50" fillId="32" borderId="0" xfId="0" applyFont="1" applyFill="1" applyAlignment="1" applyProtection="1" quotePrefix="1">
      <alignment/>
      <protection/>
    </xf>
    <xf numFmtId="0" fontId="54" fillId="32" borderId="0" xfId="0" applyFont="1" applyFill="1" applyAlignment="1" applyProtection="1">
      <alignment/>
      <protection/>
    </xf>
    <xf numFmtId="0" fontId="52" fillId="32" borderId="0" xfId="0" applyFont="1" applyFill="1" applyAlignment="1" applyProtection="1">
      <alignment horizontal="left"/>
      <protection locked="0"/>
    </xf>
    <xf numFmtId="0" fontId="52" fillId="32" borderId="0" xfId="0" applyFont="1" applyFill="1" applyAlignment="1" applyProtection="1">
      <alignment horizontal="left"/>
      <protection/>
    </xf>
    <xf numFmtId="0" fontId="6" fillId="32" borderId="0" xfId="0" applyFont="1" applyFill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52" fillId="32" borderId="14" xfId="0" applyFont="1" applyFill="1" applyBorder="1" applyAlignment="1" applyProtection="1">
      <alignment horizontal="center" vertical="center"/>
      <protection/>
    </xf>
    <xf numFmtId="0" fontId="52" fillId="32" borderId="15" xfId="0" applyFont="1" applyFill="1" applyBorder="1" applyAlignment="1" applyProtection="1">
      <alignment horizontal="center" vertical="center"/>
      <protection/>
    </xf>
    <xf numFmtId="166" fontId="3" fillId="32" borderId="14" xfId="59" applyNumberFormat="1" applyFont="1" applyFill="1" applyBorder="1" applyAlignment="1" applyProtection="1">
      <alignment horizontal="center" vertical="center"/>
      <protection/>
    </xf>
    <xf numFmtId="166" fontId="3" fillId="32" borderId="15" xfId="59" applyNumberFormat="1" applyFont="1" applyFill="1" applyBorder="1" applyAlignment="1" applyProtection="1">
      <alignment horizontal="center" vertical="center"/>
      <protection/>
    </xf>
    <xf numFmtId="0" fontId="52" fillId="32" borderId="14" xfId="0" applyFont="1" applyFill="1" applyBorder="1" applyAlignment="1" applyProtection="1">
      <alignment horizontal="center" wrapText="1"/>
      <protection/>
    </xf>
    <xf numFmtId="0" fontId="52" fillId="32" borderId="15" xfId="0" applyFont="1" applyFill="1" applyBorder="1" applyAlignment="1" applyProtection="1">
      <alignment horizontal="center" wrapText="1"/>
      <protection/>
    </xf>
    <xf numFmtId="0" fontId="52" fillId="32" borderId="10" xfId="0" applyFont="1" applyFill="1" applyBorder="1" applyAlignment="1" applyProtection="1">
      <alignment horizontal="center" vertical="center" wrapText="1"/>
      <protection/>
    </xf>
    <xf numFmtId="0" fontId="52" fillId="32" borderId="10" xfId="0" applyFont="1" applyFill="1" applyBorder="1" applyAlignment="1" applyProtection="1">
      <alignment horizontal="center"/>
      <protection/>
    </xf>
    <xf numFmtId="0" fontId="52" fillId="32" borderId="13" xfId="0" applyFont="1" applyFill="1" applyBorder="1" applyAlignment="1" applyProtection="1">
      <alignment horizontal="center"/>
      <protection/>
    </xf>
    <xf numFmtId="0" fontId="52" fillId="32" borderId="16" xfId="0" applyFont="1" applyFill="1" applyBorder="1" applyAlignment="1" applyProtection="1">
      <alignment horizontal="center"/>
      <protection/>
    </xf>
    <xf numFmtId="0" fontId="52" fillId="32" borderId="17" xfId="0" applyFont="1" applyFill="1" applyBorder="1" applyAlignment="1" applyProtection="1">
      <alignment horizontal="center" wrapText="1"/>
      <protection/>
    </xf>
    <xf numFmtId="0" fontId="52" fillId="32" borderId="18" xfId="0" applyFont="1" applyFill="1" applyBorder="1" applyAlignment="1" applyProtection="1">
      <alignment horizontal="center" wrapText="1"/>
      <protection/>
    </xf>
    <xf numFmtId="0" fontId="52" fillId="32" borderId="19" xfId="0" applyFont="1" applyFill="1" applyBorder="1" applyAlignment="1" applyProtection="1">
      <alignment horizontal="center" wrapText="1"/>
      <protection/>
    </xf>
    <xf numFmtId="0" fontId="52" fillId="32" borderId="12" xfId="0" applyFont="1" applyFill="1" applyBorder="1" applyAlignment="1" applyProtection="1">
      <alignment horizontal="center" wrapText="1"/>
      <protection/>
    </xf>
    <xf numFmtId="0" fontId="54" fillId="0" borderId="10" xfId="0" applyFont="1" applyBorder="1" applyAlignment="1" applyProtection="1">
      <alignment horizontal="center"/>
      <protection/>
    </xf>
    <xf numFmtId="0" fontId="55" fillId="32" borderId="0" xfId="0" applyFont="1" applyFill="1" applyAlignment="1" applyProtection="1">
      <alignment horizontal="center"/>
      <protection/>
    </xf>
    <xf numFmtId="0" fontId="52" fillId="0" borderId="0" xfId="0" applyFont="1" applyAlignment="1">
      <alignment horizontal="center"/>
    </xf>
    <xf numFmtId="0" fontId="5" fillId="32" borderId="13" xfId="0" applyFont="1" applyFill="1" applyBorder="1" applyAlignment="1" applyProtection="1">
      <alignment horizontal="center"/>
      <protection/>
    </xf>
    <xf numFmtId="0" fontId="5" fillId="32" borderId="20" xfId="0" applyFont="1" applyFill="1" applyBorder="1" applyAlignment="1" applyProtection="1">
      <alignment horizontal="center"/>
      <protection/>
    </xf>
    <xf numFmtId="0" fontId="5" fillId="32" borderId="16" xfId="0" applyFont="1" applyFill="1" applyBorder="1" applyAlignment="1" applyProtection="1">
      <alignment horizontal="center"/>
      <protection/>
    </xf>
    <xf numFmtId="0" fontId="56" fillId="32" borderId="0" xfId="0" applyFont="1" applyFill="1" applyAlignment="1" applyProtection="1">
      <alignment horizontal="center"/>
      <protection/>
    </xf>
    <xf numFmtId="0" fontId="57" fillId="0" borderId="0" xfId="0" applyFont="1" applyAlignment="1">
      <alignment horizontal="center"/>
    </xf>
    <xf numFmtId="0" fontId="52" fillId="32" borderId="0" xfId="0" applyFont="1" applyFill="1" applyAlignment="1" applyProtection="1">
      <alignment horizontal="center"/>
      <protection/>
    </xf>
    <xf numFmtId="165" fontId="3" fillId="32" borderId="0" xfId="42" applyNumberFormat="1" applyFont="1" applyFill="1" applyBorder="1" applyAlignment="1" applyProtection="1">
      <alignment horizontal="center"/>
      <protection/>
    </xf>
    <xf numFmtId="0" fontId="58" fillId="32" borderId="0" xfId="0" applyFont="1" applyFill="1" applyAlignment="1" applyProtection="1">
      <alignment horizontal="center" wrapText="1"/>
      <protection/>
    </xf>
    <xf numFmtId="0" fontId="58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69.166.140.73/zonelocatoreconomic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3"/>
  <sheetViews>
    <sheetView tabSelected="1" zoomScaleSheetLayoutView="85" workbookViewId="0" topLeftCell="A1">
      <pane ySplit="1" topLeftCell="A2" activePane="bottomLeft" state="frozen"/>
      <selection pane="topLeft" activeCell="A1" sqref="A1"/>
      <selection pane="bottomLeft" activeCell="E37" sqref="E37"/>
    </sheetView>
  </sheetViews>
  <sheetFormatPr defaultColWidth="9.140625" defaultRowHeight="15" outlineLevelRow="1"/>
  <cols>
    <col min="1" max="1" width="6.57421875" style="10" customWidth="1"/>
    <col min="2" max="2" width="14.140625" style="14" customWidth="1"/>
    <col min="3" max="3" width="1.28515625" style="14" customWidth="1"/>
    <col min="4" max="4" width="13.00390625" style="14" customWidth="1"/>
    <col min="5" max="8" width="12.7109375" style="14" customWidth="1"/>
    <col min="9" max="9" width="10.00390625" style="11" customWidth="1"/>
    <col min="10" max="14" width="12.28125" style="11" hidden="1" customWidth="1"/>
    <col min="15" max="15" width="0" style="10" hidden="1" customWidth="1"/>
    <col min="16" max="16" width="10.28125" style="10" hidden="1" customWidth="1"/>
    <col min="17" max="21" width="0" style="10" hidden="1" customWidth="1"/>
    <col min="22" max="25" width="9.140625" style="10" customWidth="1"/>
    <col min="26" max="16384" width="9.140625" style="14" customWidth="1"/>
  </cols>
  <sheetData>
    <row r="1" spans="1:14" s="2" customFormat="1" ht="27.75">
      <c r="A1" s="68" t="s">
        <v>91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</row>
    <row r="2" spans="1:14" s="2" customFormat="1" ht="16.5" customHeight="1">
      <c r="A2" s="45" t="s">
        <v>92</v>
      </c>
      <c r="B2" s="46"/>
      <c r="C2" s="46"/>
      <c r="D2" s="46"/>
      <c r="E2" s="46"/>
      <c r="F2" s="46"/>
      <c r="G2" s="46"/>
      <c r="H2" s="46"/>
      <c r="I2" s="47"/>
      <c r="J2" s="1"/>
      <c r="K2" s="1"/>
      <c r="L2" s="1"/>
      <c r="M2" s="1"/>
      <c r="N2" s="1"/>
    </row>
    <row r="3" spans="1:14" s="2" customFormat="1" ht="16.5" customHeight="1">
      <c r="A3" s="46"/>
      <c r="B3" s="46"/>
      <c r="C3" s="46"/>
      <c r="D3" s="46"/>
      <c r="E3" s="46"/>
      <c r="F3" s="46"/>
      <c r="G3" s="46"/>
      <c r="H3" s="46"/>
      <c r="I3" s="47"/>
      <c r="J3" s="1"/>
      <c r="K3" s="1"/>
      <c r="L3" s="1"/>
      <c r="M3" s="1"/>
      <c r="N3" s="1"/>
    </row>
    <row r="4" spans="1:14" s="2" customFormat="1" ht="30" customHeight="1">
      <c r="A4" s="46"/>
      <c r="B4" s="46"/>
      <c r="C4" s="46"/>
      <c r="D4" s="46"/>
      <c r="E4" s="46"/>
      <c r="F4" s="46"/>
      <c r="G4" s="46"/>
      <c r="H4" s="46"/>
      <c r="I4" s="47"/>
      <c r="J4" s="1"/>
      <c r="K4" s="1"/>
      <c r="L4" s="1"/>
      <c r="M4" s="1"/>
      <c r="N4" s="1"/>
    </row>
    <row r="5" spans="2:14" s="2" customFormat="1" ht="15.75">
      <c r="B5" s="3"/>
      <c r="C5" s="3"/>
      <c r="D5" s="43"/>
      <c r="I5" s="1"/>
      <c r="J5" s="1"/>
      <c r="K5" s="1"/>
      <c r="L5" s="1"/>
      <c r="M5" s="1"/>
      <c r="N5" s="1"/>
    </row>
    <row r="6" spans="1:14" s="4" customFormat="1" ht="19.5" customHeight="1">
      <c r="A6" s="4" t="s">
        <v>43</v>
      </c>
      <c r="D6" s="5"/>
      <c r="E6" s="2" t="s">
        <v>87</v>
      </c>
      <c r="I6" s="6"/>
      <c r="J6" s="7"/>
      <c r="K6" s="7"/>
      <c r="L6" s="7"/>
      <c r="M6" s="7"/>
      <c r="N6" s="7"/>
    </row>
    <row r="7" spans="5:14" s="10" customFormat="1" ht="15.75">
      <c r="E7" s="2" t="s">
        <v>86</v>
      </c>
      <c r="I7" s="11"/>
      <c r="J7" s="11"/>
      <c r="K7" s="11"/>
      <c r="L7" s="11"/>
      <c r="M7" s="11"/>
      <c r="N7" s="11"/>
    </row>
    <row r="8" spans="1:14" s="10" customFormat="1" ht="15">
      <c r="A8" s="44"/>
      <c r="F8" s="6" t="s">
        <v>60</v>
      </c>
      <c r="I8" s="24"/>
      <c r="J8" s="24"/>
      <c r="K8" s="24"/>
      <c r="L8" s="24"/>
      <c r="M8" s="24"/>
      <c r="N8" s="24"/>
    </row>
    <row r="9" spans="1:14" s="10" customFormat="1" ht="15">
      <c r="A9" s="8" t="s">
        <v>82</v>
      </c>
      <c r="B9" s="9"/>
      <c r="C9" s="9"/>
      <c r="D9" s="9"/>
      <c r="I9" s="24"/>
      <c r="J9" s="24"/>
      <c r="K9" s="24"/>
      <c r="L9" s="24"/>
      <c r="M9" s="24"/>
      <c r="N9" s="24"/>
    </row>
    <row r="10" spans="1:14" s="10" customFormat="1" ht="15">
      <c r="A10" s="12"/>
      <c r="I10" s="11"/>
      <c r="J10" s="11"/>
      <c r="K10" s="11"/>
      <c r="L10" s="11"/>
      <c r="M10" s="11"/>
      <c r="N10" s="11"/>
    </row>
    <row r="11" spans="2:8" ht="15">
      <c r="B11" s="13"/>
      <c r="C11" s="13"/>
      <c r="D11" s="62" t="s">
        <v>83</v>
      </c>
      <c r="E11" s="62"/>
      <c r="F11" s="62"/>
      <c r="G11" s="62"/>
      <c r="H11" s="62"/>
    </row>
    <row r="12" spans="2:10" ht="15">
      <c r="B12" s="13" t="s">
        <v>12</v>
      </c>
      <c r="C12" s="13"/>
      <c r="D12" s="15">
        <v>2007</v>
      </c>
      <c r="E12" s="15">
        <v>2008</v>
      </c>
      <c r="F12" s="15">
        <v>2009</v>
      </c>
      <c r="G12" s="15">
        <v>2010</v>
      </c>
      <c r="H12" s="15">
        <v>2011</v>
      </c>
      <c r="J12" s="16"/>
    </row>
    <row r="13" spans="2:10" ht="7.5" customHeight="1">
      <c r="B13" s="13"/>
      <c r="C13" s="13"/>
      <c r="D13" s="13"/>
      <c r="E13" s="13"/>
      <c r="F13" s="13"/>
      <c r="G13" s="13"/>
      <c r="H13" s="13"/>
      <c r="J13" s="16"/>
    </row>
    <row r="14" spans="2:12" ht="15">
      <c r="B14" s="13" t="s">
        <v>0</v>
      </c>
      <c r="C14" s="13"/>
      <c r="D14" s="17"/>
      <c r="E14" s="17"/>
      <c r="F14" s="17"/>
      <c r="G14" s="17"/>
      <c r="H14" s="17"/>
      <c r="J14" s="14"/>
      <c r="K14" s="12"/>
      <c r="L14" s="12"/>
    </row>
    <row r="15" spans="2:12" ht="15">
      <c r="B15" s="13" t="s">
        <v>1</v>
      </c>
      <c r="C15" s="13"/>
      <c r="D15" s="17"/>
      <c r="E15" s="17"/>
      <c r="F15" s="17"/>
      <c r="G15" s="17"/>
      <c r="H15" s="17"/>
      <c r="J15" s="16"/>
      <c r="K15" s="16"/>
      <c r="L15" s="16"/>
    </row>
    <row r="16" spans="2:12" ht="15">
      <c r="B16" s="13" t="s">
        <v>2</v>
      </c>
      <c r="C16" s="13"/>
      <c r="D16" s="17"/>
      <c r="E16" s="17"/>
      <c r="F16" s="17"/>
      <c r="G16" s="17"/>
      <c r="H16" s="17"/>
      <c r="J16" s="16"/>
      <c r="K16" s="16"/>
      <c r="L16" s="16"/>
    </row>
    <row r="17" spans="2:8" ht="15">
      <c r="B17" s="13" t="s">
        <v>3</v>
      </c>
      <c r="C17" s="13"/>
      <c r="D17" s="17"/>
      <c r="E17" s="17"/>
      <c r="F17" s="17"/>
      <c r="G17" s="17"/>
      <c r="H17" s="17"/>
    </row>
    <row r="18" spans="2:8" ht="15">
      <c r="B18" s="13" t="s">
        <v>4</v>
      </c>
      <c r="C18" s="13"/>
      <c r="D18" s="17"/>
      <c r="E18" s="17"/>
      <c r="F18" s="17"/>
      <c r="G18" s="17"/>
      <c r="H18" s="17"/>
    </row>
    <row r="19" spans="2:8" ht="15">
      <c r="B19" s="13" t="s">
        <v>5</v>
      </c>
      <c r="C19" s="13"/>
      <c r="D19" s="17"/>
      <c r="E19" s="17"/>
      <c r="F19" s="17"/>
      <c r="G19" s="17"/>
      <c r="H19" s="17"/>
    </row>
    <row r="20" spans="2:8" ht="15">
      <c r="B20" s="13" t="s">
        <v>6</v>
      </c>
      <c r="C20" s="13"/>
      <c r="D20" s="17"/>
      <c r="E20" s="17"/>
      <c r="F20" s="17"/>
      <c r="G20" s="17"/>
      <c r="H20" s="17"/>
    </row>
    <row r="21" spans="2:8" ht="15">
      <c r="B21" s="13" t="s">
        <v>7</v>
      </c>
      <c r="C21" s="13"/>
      <c r="D21" s="17"/>
      <c r="E21" s="17"/>
      <c r="F21" s="17"/>
      <c r="G21" s="17"/>
      <c r="H21" s="17"/>
    </row>
    <row r="22" spans="2:8" ht="15">
      <c r="B22" s="13" t="s">
        <v>8</v>
      </c>
      <c r="C22" s="13"/>
      <c r="D22" s="17"/>
      <c r="E22" s="17"/>
      <c r="F22" s="17"/>
      <c r="G22" s="17"/>
      <c r="H22" s="17"/>
    </row>
    <row r="23" spans="2:8" ht="15">
      <c r="B23" s="13" t="s">
        <v>9</v>
      </c>
      <c r="C23" s="13"/>
      <c r="D23" s="17"/>
      <c r="E23" s="17"/>
      <c r="F23" s="17"/>
      <c r="G23" s="17"/>
      <c r="H23" s="17"/>
    </row>
    <row r="24" spans="2:8" ht="15">
      <c r="B24" s="13" t="s">
        <v>10</v>
      </c>
      <c r="C24" s="13"/>
      <c r="D24" s="17"/>
      <c r="E24" s="17"/>
      <c r="F24" s="17"/>
      <c r="G24" s="17"/>
      <c r="H24" s="17"/>
    </row>
    <row r="25" spans="2:8" ht="15">
      <c r="B25" s="13" t="s">
        <v>11</v>
      </c>
      <c r="C25" s="13"/>
      <c r="D25" s="17"/>
      <c r="E25" s="17"/>
      <c r="F25" s="17"/>
      <c r="G25" s="17"/>
      <c r="H25" s="17"/>
    </row>
    <row r="26" spans="2:8" ht="15">
      <c r="B26" s="18" t="s">
        <v>38</v>
      </c>
      <c r="C26" s="19"/>
      <c r="D26" s="20">
        <f>SUM(D14:D25)</f>
        <v>0</v>
      </c>
      <c r="E26" s="20">
        <f>SUM(E14:E25)</f>
        <v>0</v>
      </c>
      <c r="F26" s="20">
        <f>SUM(F14:F25)</f>
        <v>0</v>
      </c>
      <c r="G26" s="20">
        <f>SUM(G14:G25)</f>
        <v>0</v>
      </c>
      <c r="H26" s="20">
        <f>SUM(H14:H25)</f>
        <v>0</v>
      </c>
    </row>
    <row r="27" spans="2:14" s="10" customFormat="1" ht="15">
      <c r="B27" s="21"/>
      <c r="C27" s="21"/>
      <c r="D27" s="22"/>
      <c r="E27" s="22"/>
      <c r="F27" s="22"/>
      <c r="G27" s="22"/>
      <c r="H27" s="22"/>
      <c r="I27" s="11"/>
      <c r="J27" s="11"/>
      <c r="K27" s="11"/>
      <c r="L27" s="11"/>
      <c r="M27" s="11"/>
      <c r="N27" s="11"/>
    </row>
    <row r="28" spans="2:14" s="10" customFormat="1" ht="22.5">
      <c r="B28" s="21" t="s">
        <v>62</v>
      </c>
      <c r="C28" s="21"/>
      <c r="D28" s="23" t="e">
        <f>HLOOKUP($D$6,$H$49:$L$50,2,FALSE)</f>
        <v>#N/A</v>
      </c>
      <c r="E28" s="22" t="s">
        <v>65</v>
      </c>
      <c r="F28" s="22"/>
      <c r="G28" s="22"/>
      <c r="H28" s="22"/>
      <c r="I28" s="11"/>
      <c r="J28" s="11"/>
      <c r="K28" s="11"/>
      <c r="L28" s="11"/>
      <c r="M28" s="11"/>
      <c r="N28" s="11"/>
    </row>
    <row r="29" spans="2:14" s="10" customFormat="1" ht="15" customHeight="1">
      <c r="B29" s="21"/>
      <c r="C29" s="21"/>
      <c r="D29" s="23"/>
      <c r="E29" s="22"/>
      <c r="F29" s="22"/>
      <c r="G29" s="22"/>
      <c r="H29" s="22"/>
      <c r="I29" s="11"/>
      <c r="J29" s="11"/>
      <c r="K29" s="11"/>
      <c r="L29" s="11"/>
      <c r="M29" s="11"/>
      <c r="N29" s="11"/>
    </row>
    <row r="30" spans="1:14" s="10" customFormat="1" ht="15" customHeight="1">
      <c r="A30" s="10" t="s">
        <v>66</v>
      </c>
      <c r="B30" s="21"/>
      <c r="C30" s="21"/>
      <c r="D30" s="23"/>
      <c r="E30" s="22"/>
      <c r="F30" s="22"/>
      <c r="G30" s="22"/>
      <c r="H30" s="22"/>
      <c r="I30" s="11"/>
      <c r="J30" s="11"/>
      <c r="K30" s="11"/>
      <c r="L30" s="11"/>
      <c r="M30" s="11"/>
      <c r="N30" s="11"/>
    </row>
    <row r="31" spans="1:14" s="10" customFormat="1" ht="15" customHeight="1">
      <c r="A31" s="10" t="s">
        <v>67</v>
      </c>
      <c r="B31" s="21"/>
      <c r="C31" s="21"/>
      <c r="D31" s="23"/>
      <c r="E31" s="22"/>
      <c r="F31" s="22"/>
      <c r="G31" s="22"/>
      <c r="H31" s="22"/>
      <c r="I31" s="11"/>
      <c r="J31" s="11"/>
      <c r="K31" s="11"/>
      <c r="L31" s="11"/>
      <c r="M31" s="11"/>
      <c r="N31" s="11"/>
    </row>
    <row r="32" spans="2:14" s="10" customFormat="1" ht="15" customHeight="1">
      <c r="B32" s="21" t="s">
        <v>84</v>
      </c>
      <c r="C32" s="21"/>
      <c r="D32" s="23"/>
      <c r="E32" s="22"/>
      <c r="F32" s="22"/>
      <c r="G32" s="22"/>
      <c r="H32" s="22"/>
      <c r="I32" s="11"/>
      <c r="J32" s="11"/>
      <c r="K32" s="11"/>
      <c r="L32" s="11"/>
      <c r="M32" s="11"/>
      <c r="N32" s="11"/>
    </row>
    <row r="33" spans="1:14" s="10" customFormat="1" ht="15" customHeight="1">
      <c r="A33" s="10" t="s">
        <v>68</v>
      </c>
      <c r="B33" s="21"/>
      <c r="C33" s="21"/>
      <c r="D33" s="23"/>
      <c r="E33" s="22"/>
      <c r="F33" s="22"/>
      <c r="G33" s="22"/>
      <c r="H33" s="22"/>
      <c r="I33" s="11"/>
      <c r="J33" s="11"/>
      <c r="K33" s="11"/>
      <c r="L33" s="11"/>
      <c r="M33" s="11"/>
      <c r="N33" s="11"/>
    </row>
    <row r="34" spans="2:14" s="10" customFormat="1" ht="15" customHeight="1">
      <c r="B34" s="21" t="s">
        <v>69</v>
      </c>
      <c r="C34" s="21"/>
      <c r="D34" s="23"/>
      <c r="E34" s="22"/>
      <c r="F34" s="22"/>
      <c r="G34" s="22"/>
      <c r="H34" s="22"/>
      <c r="I34" s="11"/>
      <c r="J34" s="11"/>
      <c r="K34" s="11"/>
      <c r="L34" s="11"/>
      <c r="M34" s="11"/>
      <c r="N34" s="11"/>
    </row>
    <row r="35" spans="1:14" s="10" customFormat="1" ht="15" customHeight="1">
      <c r="A35" s="10" t="s">
        <v>90</v>
      </c>
      <c r="B35" s="21"/>
      <c r="C35" s="21"/>
      <c r="D35" s="23"/>
      <c r="E35" s="22"/>
      <c r="F35" s="22"/>
      <c r="G35" s="22"/>
      <c r="H35" s="22"/>
      <c r="I35" s="11"/>
      <c r="J35" s="11"/>
      <c r="K35" s="11"/>
      <c r="L35" s="11"/>
      <c r="M35" s="11"/>
      <c r="N35" s="11"/>
    </row>
    <row r="36" spans="1:14" s="10" customFormat="1" ht="15" customHeight="1">
      <c r="A36" s="10" t="s">
        <v>89</v>
      </c>
      <c r="B36" s="21"/>
      <c r="C36" s="21"/>
      <c r="D36" s="23"/>
      <c r="E36" s="22"/>
      <c r="F36" s="22"/>
      <c r="G36" s="22"/>
      <c r="H36" s="22"/>
      <c r="I36" s="11"/>
      <c r="J36" s="11"/>
      <c r="K36" s="11"/>
      <c r="L36" s="11"/>
      <c r="M36" s="11"/>
      <c r="N36" s="11"/>
    </row>
    <row r="37" spans="2:14" s="10" customFormat="1" ht="15" customHeight="1">
      <c r="B37" s="21" t="s">
        <v>88</v>
      </c>
      <c r="C37" s="21"/>
      <c r="D37" s="23"/>
      <c r="E37" s="22"/>
      <c r="F37" s="22"/>
      <c r="G37" s="22"/>
      <c r="H37" s="22"/>
      <c r="I37" s="11"/>
      <c r="J37" s="11"/>
      <c r="K37" s="11"/>
      <c r="L37" s="11"/>
      <c r="M37" s="11"/>
      <c r="N37" s="11"/>
    </row>
    <row r="38" spans="2:14" s="10" customFormat="1" ht="15" customHeight="1">
      <c r="B38" s="21" t="s">
        <v>93</v>
      </c>
      <c r="C38" s="21"/>
      <c r="D38" s="23"/>
      <c r="E38" s="22"/>
      <c r="F38" s="22"/>
      <c r="G38" s="22"/>
      <c r="H38" s="22"/>
      <c r="I38" s="11"/>
      <c r="J38" s="11"/>
      <c r="K38" s="11"/>
      <c r="L38" s="11"/>
      <c r="M38" s="11"/>
      <c r="N38" s="11"/>
    </row>
    <row r="39" spans="2:14" s="10" customFormat="1" ht="15" customHeight="1">
      <c r="B39" s="21"/>
      <c r="C39" s="21"/>
      <c r="D39" s="23"/>
      <c r="E39" s="22"/>
      <c r="F39" s="22"/>
      <c r="G39" s="22"/>
      <c r="H39" s="22"/>
      <c r="I39" s="24"/>
      <c r="J39" s="24"/>
      <c r="K39" s="24"/>
      <c r="L39" s="24"/>
      <c r="M39" s="24"/>
      <c r="N39" s="24"/>
    </row>
    <row r="40" spans="1:14" s="42" customFormat="1" ht="17.25" customHeight="1">
      <c r="A40" s="72" t="s">
        <v>94</v>
      </c>
      <c r="B40" s="73"/>
      <c r="C40" s="73"/>
      <c r="D40" s="73"/>
      <c r="E40" s="73"/>
      <c r="F40" s="73"/>
      <c r="G40" s="73"/>
      <c r="H40" s="73"/>
      <c r="I40" s="73"/>
      <c r="J40" s="27"/>
      <c r="K40" s="27"/>
      <c r="L40" s="27"/>
      <c r="M40" s="27"/>
      <c r="N40" s="27"/>
    </row>
    <row r="41" spans="1:14" s="42" customFormat="1" ht="36.75" customHeight="1">
      <c r="A41" s="73"/>
      <c r="B41" s="73"/>
      <c r="C41" s="73"/>
      <c r="D41" s="73"/>
      <c r="E41" s="73"/>
      <c r="F41" s="73"/>
      <c r="G41" s="73"/>
      <c r="H41" s="73"/>
      <c r="I41" s="73"/>
      <c r="J41" s="27"/>
      <c r="K41" s="27"/>
      <c r="L41" s="27"/>
      <c r="M41" s="27"/>
      <c r="N41" s="27"/>
    </row>
    <row r="42" spans="2:14" s="10" customFormat="1" ht="15" customHeight="1">
      <c r="B42" s="21"/>
      <c r="C42" s="21"/>
      <c r="D42" s="23"/>
      <c r="E42" s="22"/>
      <c r="F42" s="22"/>
      <c r="G42" s="22"/>
      <c r="H42" s="22"/>
      <c r="I42" s="11"/>
      <c r="J42" s="11"/>
      <c r="K42" s="11"/>
      <c r="L42" s="11"/>
      <c r="M42" s="11"/>
      <c r="N42" s="11"/>
    </row>
    <row r="43" spans="2:14" s="10" customFormat="1" ht="15" customHeight="1">
      <c r="B43" s="70" t="s">
        <v>71</v>
      </c>
      <c r="C43" s="64"/>
      <c r="D43" s="64"/>
      <c r="E43" s="71" t="s">
        <v>85</v>
      </c>
      <c r="F43" s="64"/>
      <c r="G43" s="71" t="s">
        <v>72</v>
      </c>
      <c r="H43" s="64"/>
      <c r="I43" s="11"/>
      <c r="J43" s="11"/>
      <c r="K43" s="11"/>
      <c r="L43" s="11"/>
      <c r="M43" s="11"/>
      <c r="N43" s="11"/>
    </row>
    <row r="44" spans="2:14" s="10" customFormat="1" ht="15" customHeight="1">
      <c r="B44" s="70" t="s">
        <v>73</v>
      </c>
      <c r="C44" s="64"/>
      <c r="D44" s="64"/>
      <c r="E44" s="71" t="s">
        <v>74</v>
      </c>
      <c r="F44" s="64"/>
      <c r="G44" s="71" t="s">
        <v>75</v>
      </c>
      <c r="H44" s="64"/>
      <c r="I44" s="11"/>
      <c r="J44" s="11"/>
      <c r="K44" s="11"/>
      <c r="L44" s="11"/>
      <c r="M44" s="11"/>
      <c r="N44" s="11"/>
    </row>
    <row r="45" spans="2:14" s="10" customFormat="1" ht="15" customHeight="1">
      <c r="B45" s="70" t="s">
        <v>76</v>
      </c>
      <c r="C45" s="64"/>
      <c r="D45" s="64"/>
      <c r="E45" s="71" t="s">
        <v>78</v>
      </c>
      <c r="F45" s="64"/>
      <c r="G45" s="71" t="s">
        <v>80</v>
      </c>
      <c r="H45" s="64"/>
      <c r="I45" s="11"/>
      <c r="J45" s="11"/>
      <c r="K45" s="11"/>
      <c r="L45" s="11"/>
      <c r="M45" s="11"/>
      <c r="N45" s="11"/>
    </row>
    <row r="46" spans="1:14" s="10" customFormat="1" ht="15" customHeight="1">
      <c r="A46" s="21"/>
      <c r="B46" s="70" t="s">
        <v>77</v>
      </c>
      <c r="C46" s="64"/>
      <c r="D46" s="64"/>
      <c r="E46" s="71" t="s">
        <v>79</v>
      </c>
      <c r="F46" s="64"/>
      <c r="G46" s="71" t="s">
        <v>81</v>
      </c>
      <c r="H46" s="64"/>
      <c r="I46" s="11"/>
      <c r="J46" s="11"/>
      <c r="K46" s="11"/>
      <c r="L46" s="11"/>
      <c r="M46" s="11"/>
      <c r="N46" s="11"/>
    </row>
    <row r="47" spans="1:14" s="10" customFormat="1" ht="15.75" hidden="1" outlineLevel="1">
      <c r="A47" s="4" t="s">
        <v>44</v>
      </c>
      <c r="B47" s="21"/>
      <c r="C47" s="21"/>
      <c r="D47" s="22"/>
      <c r="E47" s="22" t="s">
        <v>50</v>
      </c>
      <c r="F47" s="25" t="s">
        <v>34</v>
      </c>
      <c r="G47" s="25" t="s">
        <v>35</v>
      </c>
      <c r="H47" s="22" t="s">
        <v>49</v>
      </c>
      <c r="I47" s="11"/>
      <c r="J47" s="11"/>
      <c r="K47" s="11"/>
      <c r="L47" s="11"/>
      <c r="M47" s="11"/>
      <c r="N47" s="11"/>
    </row>
    <row r="48" spans="1:14" s="10" customFormat="1" ht="15.75" hidden="1" outlineLevel="1">
      <c r="A48" s="4"/>
      <c r="B48" s="21"/>
      <c r="C48" s="21"/>
      <c r="E48" s="22"/>
      <c r="F48" s="25"/>
      <c r="G48" s="25"/>
      <c r="H48" s="22"/>
      <c r="I48" s="11"/>
      <c r="J48" s="11"/>
      <c r="K48" s="11"/>
      <c r="L48" s="11"/>
      <c r="M48" s="11"/>
      <c r="N48" s="11"/>
    </row>
    <row r="49" spans="1:14" s="10" customFormat="1" ht="15.75" hidden="1" outlineLevel="1">
      <c r="A49" s="4"/>
      <c r="B49" s="21"/>
      <c r="C49" s="21"/>
      <c r="D49" s="22"/>
      <c r="E49" s="22"/>
      <c r="F49" s="25"/>
      <c r="G49" s="25"/>
      <c r="H49" s="26" t="s">
        <v>48</v>
      </c>
      <c r="I49" s="27" t="s">
        <v>61</v>
      </c>
      <c r="J49" s="27" t="s">
        <v>63</v>
      </c>
      <c r="K49" s="11"/>
      <c r="L49" s="27" t="s">
        <v>64</v>
      </c>
      <c r="M49" s="11"/>
      <c r="N49" s="11"/>
    </row>
    <row r="50" spans="8:14" s="10" customFormat="1" ht="15" hidden="1" outlineLevel="1">
      <c r="H50" s="22">
        <f>IF(D6="A","PASS",)</f>
        <v>0</v>
      </c>
      <c r="I50" s="11" t="str">
        <f>IF(COUNTIF(I53:K77,"PASS")&gt;0,"PASS","FAIL")</f>
        <v>FAIL</v>
      </c>
      <c r="J50" s="11" t="str">
        <f>IF(COUNTIF(J53:L77,"PASS")&gt;0,"PASS","FAIL")</f>
        <v>FAIL</v>
      </c>
      <c r="K50" s="11"/>
      <c r="L50" s="11" t="str">
        <f>IF(COUNTIF(L53:N77,"PASS")&gt;0,"PASS","FAIL")</f>
        <v>FAIL</v>
      </c>
      <c r="M50" s="11"/>
      <c r="N50" s="11"/>
    </row>
    <row r="51" spans="1:14" s="10" customFormat="1" ht="15" hidden="1" outlineLevel="1">
      <c r="A51" s="28"/>
      <c r="B51" s="29" t="s">
        <v>45</v>
      </c>
      <c r="C51" s="29"/>
      <c r="D51" s="30"/>
      <c r="E51" s="30"/>
      <c r="F51" s="30"/>
      <c r="G51" s="30"/>
      <c r="H51" s="30"/>
      <c r="I51" s="55" t="s">
        <v>33</v>
      </c>
      <c r="J51" s="55"/>
      <c r="K51" s="55"/>
      <c r="L51" s="55" t="s">
        <v>31</v>
      </c>
      <c r="M51" s="55"/>
      <c r="N51" s="55"/>
    </row>
    <row r="52" spans="1:14" s="11" customFormat="1" ht="15" hidden="1" outlineLevel="1">
      <c r="A52" s="31"/>
      <c r="B52" s="32" t="s">
        <v>37</v>
      </c>
      <c r="C52" s="32"/>
      <c r="D52" s="32">
        <v>2009</v>
      </c>
      <c r="E52" s="32">
        <v>2010</v>
      </c>
      <c r="F52" s="32">
        <v>2011</v>
      </c>
      <c r="G52" s="32" t="s">
        <v>19</v>
      </c>
      <c r="H52" s="32" t="s">
        <v>20</v>
      </c>
      <c r="I52" s="32" t="s">
        <v>51</v>
      </c>
      <c r="J52" s="32" t="s">
        <v>52</v>
      </c>
      <c r="K52" s="32" t="s">
        <v>53</v>
      </c>
      <c r="L52" s="32" t="s">
        <v>51</v>
      </c>
      <c r="M52" s="32" t="s">
        <v>52</v>
      </c>
      <c r="N52" s="32" t="s">
        <v>53</v>
      </c>
    </row>
    <row r="53" spans="1:14" s="10" customFormat="1" ht="15" hidden="1" outlineLevel="1">
      <c r="A53" s="54" t="s">
        <v>36</v>
      </c>
      <c r="B53" s="30" t="s">
        <v>13</v>
      </c>
      <c r="C53" s="30"/>
      <c r="D53" s="33">
        <f aca="true" t="shared" si="0" ref="D53:F58">SUM(F18:F20)</f>
        <v>0</v>
      </c>
      <c r="E53" s="33">
        <f t="shared" si="0"/>
        <v>0</v>
      </c>
      <c r="F53" s="33">
        <f t="shared" si="0"/>
        <v>0</v>
      </c>
      <c r="G53" s="34" t="e">
        <f aca="true" t="shared" si="1" ref="G53:H58">(E53-D53)/D53</f>
        <v>#DIV/0!</v>
      </c>
      <c r="H53" s="34" t="e">
        <f t="shared" si="1"/>
        <v>#DIV/0!</v>
      </c>
      <c r="I53" s="32" t="e">
        <f aca="true" t="shared" si="2" ref="I53:I58">IF(AND(G53&lt;=$F$84,H53&gt;=$G$84),$F$47,$G$47)</f>
        <v>#DIV/0!</v>
      </c>
      <c r="J53" s="32" t="e">
        <f aca="true" t="shared" si="3" ref="J53:J58">IF(AND(G53&lt;=$F$86,H53&gt;=$G$86),$F$47,$G$47)</f>
        <v>#DIV/0!</v>
      </c>
      <c r="K53" s="32" t="e">
        <f aca="true" t="shared" si="4" ref="K53:K58">IF(G53&lt;=$F$88,$F$47,$G$47)</f>
        <v>#DIV/0!</v>
      </c>
      <c r="L53" s="32" t="e">
        <f aca="true" t="shared" si="5" ref="L53:L58">IF(AND(G53&lt;=$J$84,H53&gt;=$K$84),$F$47,$G$47)</f>
        <v>#DIV/0!</v>
      </c>
      <c r="M53" s="32" t="e">
        <f aca="true" t="shared" si="6" ref="M53:M58">IF(AND(G53&lt;=$J$86,H53&gt;=$K$86),$F$47,$G$47)</f>
        <v>#DIV/0!</v>
      </c>
      <c r="N53" s="32" t="e">
        <f aca="true" t="shared" si="7" ref="N53:N58">IF(G53&lt;=$J$88,$F$47,$G$47)</f>
        <v>#DIV/0!</v>
      </c>
    </row>
    <row r="54" spans="1:14" s="10" customFormat="1" ht="15" hidden="1" outlineLevel="1">
      <c r="A54" s="54"/>
      <c r="B54" s="30" t="s">
        <v>14</v>
      </c>
      <c r="C54" s="30"/>
      <c r="D54" s="33">
        <f t="shared" si="0"/>
        <v>0</v>
      </c>
      <c r="E54" s="33">
        <f t="shared" si="0"/>
        <v>0</v>
      </c>
      <c r="F54" s="33">
        <f t="shared" si="0"/>
        <v>0</v>
      </c>
      <c r="G54" s="34" t="e">
        <f t="shared" si="1"/>
        <v>#DIV/0!</v>
      </c>
      <c r="H54" s="34" t="e">
        <f t="shared" si="1"/>
        <v>#DIV/0!</v>
      </c>
      <c r="I54" s="32" t="e">
        <f t="shared" si="2"/>
        <v>#DIV/0!</v>
      </c>
      <c r="J54" s="32" t="e">
        <f t="shared" si="3"/>
        <v>#DIV/0!</v>
      </c>
      <c r="K54" s="32" t="e">
        <f t="shared" si="4"/>
        <v>#DIV/0!</v>
      </c>
      <c r="L54" s="32" t="e">
        <f t="shared" si="5"/>
        <v>#DIV/0!</v>
      </c>
      <c r="M54" s="32" t="e">
        <f t="shared" si="6"/>
        <v>#DIV/0!</v>
      </c>
      <c r="N54" s="32" t="e">
        <f t="shared" si="7"/>
        <v>#DIV/0!</v>
      </c>
    </row>
    <row r="55" spans="1:14" s="10" customFormat="1" ht="15" hidden="1" outlineLevel="1">
      <c r="A55" s="54"/>
      <c r="B55" s="30" t="s">
        <v>15</v>
      </c>
      <c r="C55" s="30"/>
      <c r="D55" s="33">
        <f t="shared" si="0"/>
        <v>0</v>
      </c>
      <c r="E55" s="33">
        <f t="shared" si="0"/>
        <v>0</v>
      </c>
      <c r="F55" s="33">
        <f t="shared" si="0"/>
        <v>0</v>
      </c>
      <c r="G55" s="34" t="e">
        <f t="shared" si="1"/>
        <v>#DIV/0!</v>
      </c>
      <c r="H55" s="34" t="e">
        <f t="shared" si="1"/>
        <v>#DIV/0!</v>
      </c>
      <c r="I55" s="32" t="e">
        <f t="shared" si="2"/>
        <v>#DIV/0!</v>
      </c>
      <c r="J55" s="32" t="e">
        <f t="shared" si="3"/>
        <v>#DIV/0!</v>
      </c>
      <c r="K55" s="32" t="e">
        <f t="shared" si="4"/>
        <v>#DIV/0!</v>
      </c>
      <c r="L55" s="32" t="e">
        <f t="shared" si="5"/>
        <v>#DIV/0!</v>
      </c>
      <c r="M55" s="32" t="e">
        <f t="shared" si="6"/>
        <v>#DIV/0!</v>
      </c>
      <c r="N55" s="32" t="e">
        <f t="shared" si="7"/>
        <v>#DIV/0!</v>
      </c>
    </row>
    <row r="56" spans="1:14" s="10" customFormat="1" ht="15" hidden="1" outlineLevel="1">
      <c r="A56" s="54"/>
      <c r="B56" s="30" t="s">
        <v>16</v>
      </c>
      <c r="C56" s="30"/>
      <c r="D56" s="33">
        <f t="shared" si="0"/>
        <v>0</v>
      </c>
      <c r="E56" s="33">
        <f t="shared" si="0"/>
        <v>0</v>
      </c>
      <c r="F56" s="33">
        <f t="shared" si="0"/>
        <v>0</v>
      </c>
      <c r="G56" s="34" t="e">
        <f t="shared" si="1"/>
        <v>#DIV/0!</v>
      </c>
      <c r="H56" s="34" t="e">
        <f t="shared" si="1"/>
        <v>#DIV/0!</v>
      </c>
      <c r="I56" s="32" t="e">
        <f t="shared" si="2"/>
        <v>#DIV/0!</v>
      </c>
      <c r="J56" s="32" t="e">
        <f t="shared" si="3"/>
        <v>#DIV/0!</v>
      </c>
      <c r="K56" s="32" t="e">
        <f t="shared" si="4"/>
        <v>#DIV/0!</v>
      </c>
      <c r="L56" s="32" t="e">
        <f t="shared" si="5"/>
        <v>#DIV/0!</v>
      </c>
      <c r="M56" s="32" t="e">
        <f t="shared" si="6"/>
        <v>#DIV/0!</v>
      </c>
      <c r="N56" s="32" t="e">
        <f t="shared" si="7"/>
        <v>#DIV/0!</v>
      </c>
    </row>
    <row r="57" spans="1:14" s="10" customFormat="1" ht="15" hidden="1" outlineLevel="1">
      <c r="A57" s="54"/>
      <c r="B57" s="30" t="s">
        <v>17</v>
      </c>
      <c r="C57" s="30"/>
      <c r="D57" s="33">
        <f t="shared" si="0"/>
        <v>0</v>
      </c>
      <c r="E57" s="33">
        <f t="shared" si="0"/>
        <v>0</v>
      </c>
      <c r="F57" s="33">
        <f t="shared" si="0"/>
        <v>0</v>
      </c>
      <c r="G57" s="34" t="e">
        <f t="shared" si="1"/>
        <v>#DIV/0!</v>
      </c>
      <c r="H57" s="34" t="e">
        <f t="shared" si="1"/>
        <v>#DIV/0!</v>
      </c>
      <c r="I57" s="32" t="e">
        <f t="shared" si="2"/>
        <v>#DIV/0!</v>
      </c>
      <c r="J57" s="32" t="e">
        <f t="shared" si="3"/>
        <v>#DIV/0!</v>
      </c>
      <c r="K57" s="32" t="e">
        <f t="shared" si="4"/>
        <v>#DIV/0!</v>
      </c>
      <c r="L57" s="32" t="e">
        <f t="shared" si="5"/>
        <v>#DIV/0!</v>
      </c>
      <c r="M57" s="32" t="e">
        <f t="shared" si="6"/>
        <v>#DIV/0!</v>
      </c>
      <c r="N57" s="32" t="e">
        <f t="shared" si="7"/>
        <v>#DIV/0!</v>
      </c>
    </row>
    <row r="58" spans="1:14" s="10" customFormat="1" ht="15" hidden="1" outlineLevel="1">
      <c r="A58" s="54"/>
      <c r="B58" s="30" t="s">
        <v>18</v>
      </c>
      <c r="C58" s="30"/>
      <c r="D58" s="33">
        <f t="shared" si="0"/>
        <v>0</v>
      </c>
      <c r="E58" s="33">
        <f t="shared" si="0"/>
        <v>0</v>
      </c>
      <c r="F58" s="33">
        <f t="shared" si="0"/>
        <v>0</v>
      </c>
      <c r="G58" s="34" t="e">
        <f t="shared" si="1"/>
        <v>#DIV/0!</v>
      </c>
      <c r="H58" s="34" t="e">
        <f t="shared" si="1"/>
        <v>#DIV/0!</v>
      </c>
      <c r="I58" s="32" t="e">
        <f t="shared" si="2"/>
        <v>#DIV/0!</v>
      </c>
      <c r="J58" s="32" t="e">
        <f t="shared" si="3"/>
        <v>#DIV/0!</v>
      </c>
      <c r="K58" s="32" t="e">
        <f t="shared" si="4"/>
        <v>#DIV/0!</v>
      </c>
      <c r="L58" s="32" t="e">
        <f t="shared" si="5"/>
        <v>#DIV/0!</v>
      </c>
      <c r="M58" s="32" t="e">
        <f t="shared" si="6"/>
        <v>#DIV/0!</v>
      </c>
      <c r="N58" s="32" t="e">
        <f t="shared" si="7"/>
        <v>#DIV/0!</v>
      </c>
    </row>
    <row r="59" spans="9:14" s="10" customFormat="1" ht="15" hidden="1" outlineLevel="1">
      <c r="I59" s="11"/>
      <c r="J59" s="11"/>
      <c r="K59" s="11"/>
      <c r="L59" s="11"/>
      <c r="M59" s="11"/>
      <c r="N59" s="11"/>
    </row>
    <row r="60" spans="1:14" s="10" customFormat="1" ht="15" hidden="1" outlineLevel="1">
      <c r="A60" s="28"/>
      <c r="B60" s="29" t="s">
        <v>46</v>
      </c>
      <c r="C60" s="29"/>
      <c r="D60" s="30"/>
      <c r="E60" s="30"/>
      <c r="F60" s="30"/>
      <c r="G60" s="30"/>
      <c r="H60" s="30"/>
      <c r="I60" s="55" t="s">
        <v>33</v>
      </c>
      <c r="J60" s="55"/>
      <c r="K60" s="55"/>
      <c r="L60" s="55" t="s">
        <v>31</v>
      </c>
      <c r="M60" s="55"/>
      <c r="N60" s="55"/>
    </row>
    <row r="61" spans="1:14" s="11" customFormat="1" ht="15" hidden="1" outlineLevel="1">
      <c r="A61" s="31"/>
      <c r="B61" s="32" t="s">
        <v>37</v>
      </c>
      <c r="C61" s="32"/>
      <c r="D61" s="32" t="s">
        <v>21</v>
      </c>
      <c r="E61" s="32">
        <v>2010</v>
      </c>
      <c r="F61" s="32">
        <v>2011</v>
      </c>
      <c r="G61" s="32" t="s">
        <v>19</v>
      </c>
      <c r="H61" s="32" t="s">
        <v>20</v>
      </c>
      <c r="I61" s="32" t="s">
        <v>51</v>
      </c>
      <c r="J61" s="32" t="s">
        <v>52</v>
      </c>
      <c r="K61" s="32" t="s">
        <v>53</v>
      </c>
      <c r="L61" s="32" t="s">
        <v>51</v>
      </c>
      <c r="M61" s="32" t="s">
        <v>52</v>
      </c>
      <c r="N61" s="32" t="s">
        <v>53</v>
      </c>
    </row>
    <row r="62" spans="1:14" s="10" customFormat="1" ht="15" hidden="1" outlineLevel="1">
      <c r="A62" s="54" t="s">
        <v>36</v>
      </c>
      <c r="B62" s="30" t="s">
        <v>13</v>
      </c>
      <c r="C62" s="30"/>
      <c r="D62" s="33" t="e">
        <f>(AVERAGE(E18:F18)+AVERAGE(E19:F19)+AVERAGE(E20:F20))</f>
        <v>#DIV/0!</v>
      </c>
      <c r="E62" s="33">
        <f aca="true" t="shared" si="8" ref="E62:F67">SUM(G18:G20)</f>
        <v>0</v>
      </c>
      <c r="F62" s="33">
        <f t="shared" si="8"/>
        <v>0</v>
      </c>
      <c r="G62" s="34" t="e">
        <f aca="true" t="shared" si="9" ref="G62:H67">(E62-D62)/D62</f>
        <v>#DIV/0!</v>
      </c>
      <c r="H62" s="34" t="e">
        <f t="shared" si="9"/>
        <v>#DIV/0!</v>
      </c>
      <c r="I62" s="32" t="e">
        <f aca="true" t="shared" si="10" ref="I62:I67">IF(AND(G62&lt;=$F$84,H62&gt;=$G$84),$F$47,$G$47)</f>
        <v>#DIV/0!</v>
      </c>
      <c r="J62" s="32" t="e">
        <f aca="true" t="shared" si="11" ref="J62:J67">IF(AND(G62&lt;=$F$86,H62&gt;=$G$86),$F$47,$G$47)</f>
        <v>#DIV/0!</v>
      </c>
      <c r="K62" s="32" t="e">
        <f aca="true" t="shared" si="12" ref="K62:K67">IF(G62&lt;=$F$88,$F$47,$G$47)</f>
        <v>#DIV/0!</v>
      </c>
      <c r="L62" s="32" t="e">
        <f aca="true" t="shared" si="13" ref="L62:L67">IF(AND(G62&lt;=$J$84,H62&gt;=$K$84),$F$47,$G$47)</f>
        <v>#DIV/0!</v>
      </c>
      <c r="M62" s="32" t="e">
        <f aca="true" t="shared" si="14" ref="M62:M67">IF(AND(G62&lt;=$J$86,H62&gt;=$K$86),$F$47,$G$47)</f>
        <v>#DIV/0!</v>
      </c>
      <c r="N62" s="32" t="e">
        <f aca="true" t="shared" si="15" ref="N62:N67">IF(G62&lt;=$J$88,$F$47,$G$47)</f>
        <v>#DIV/0!</v>
      </c>
    </row>
    <row r="63" spans="1:14" s="10" customFormat="1" ht="15" hidden="1" outlineLevel="1">
      <c r="A63" s="54"/>
      <c r="B63" s="30" t="s">
        <v>14</v>
      </c>
      <c r="C63" s="30"/>
      <c r="D63" s="33" t="e">
        <f>AVERAGE(E19:F19)+AVERAGE(E20:F20)+AVERAGE(E21:F21)</f>
        <v>#DIV/0!</v>
      </c>
      <c r="E63" s="33">
        <f t="shared" si="8"/>
        <v>0</v>
      </c>
      <c r="F63" s="33">
        <f t="shared" si="8"/>
        <v>0</v>
      </c>
      <c r="G63" s="34" t="e">
        <f t="shared" si="9"/>
        <v>#DIV/0!</v>
      </c>
      <c r="H63" s="34" t="e">
        <f t="shared" si="9"/>
        <v>#DIV/0!</v>
      </c>
      <c r="I63" s="32" t="e">
        <f t="shared" si="10"/>
        <v>#DIV/0!</v>
      </c>
      <c r="J63" s="32" t="e">
        <f t="shared" si="11"/>
        <v>#DIV/0!</v>
      </c>
      <c r="K63" s="32" t="e">
        <f t="shared" si="12"/>
        <v>#DIV/0!</v>
      </c>
      <c r="L63" s="32" t="e">
        <f t="shared" si="13"/>
        <v>#DIV/0!</v>
      </c>
      <c r="M63" s="32" t="e">
        <f t="shared" si="14"/>
        <v>#DIV/0!</v>
      </c>
      <c r="N63" s="32" t="e">
        <f t="shared" si="15"/>
        <v>#DIV/0!</v>
      </c>
    </row>
    <row r="64" spans="1:14" s="10" customFormat="1" ht="15" hidden="1" outlineLevel="1">
      <c r="A64" s="54"/>
      <c r="B64" s="30" t="s">
        <v>15</v>
      </c>
      <c r="C64" s="30"/>
      <c r="D64" s="33" t="e">
        <f>AVERAGE(E20:F20)+AVERAGE(E21:F21)+AVERAGE(E22:F22)</f>
        <v>#DIV/0!</v>
      </c>
      <c r="E64" s="33">
        <f t="shared" si="8"/>
        <v>0</v>
      </c>
      <c r="F64" s="33">
        <f t="shared" si="8"/>
        <v>0</v>
      </c>
      <c r="G64" s="34" t="e">
        <f t="shared" si="9"/>
        <v>#DIV/0!</v>
      </c>
      <c r="H64" s="34" t="e">
        <f t="shared" si="9"/>
        <v>#DIV/0!</v>
      </c>
      <c r="I64" s="32" t="e">
        <f t="shared" si="10"/>
        <v>#DIV/0!</v>
      </c>
      <c r="J64" s="32" t="e">
        <f t="shared" si="11"/>
        <v>#DIV/0!</v>
      </c>
      <c r="K64" s="32" t="e">
        <f t="shared" si="12"/>
        <v>#DIV/0!</v>
      </c>
      <c r="L64" s="32" t="e">
        <f t="shared" si="13"/>
        <v>#DIV/0!</v>
      </c>
      <c r="M64" s="32" t="e">
        <f t="shared" si="14"/>
        <v>#DIV/0!</v>
      </c>
      <c r="N64" s="32" t="e">
        <f t="shared" si="15"/>
        <v>#DIV/0!</v>
      </c>
    </row>
    <row r="65" spans="1:14" s="10" customFormat="1" ht="15" hidden="1" outlineLevel="1">
      <c r="A65" s="54"/>
      <c r="B65" s="30" t="s">
        <v>16</v>
      </c>
      <c r="C65" s="30"/>
      <c r="D65" s="33" t="e">
        <f>AVERAGE(E21:F21)+AVERAGE(E22:F22)+AVERAGE(E23:F23)</f>
        <v>#DIV/0!</v>
      </c>
      <c r="E65" s="33">
        <f t="shared" si="8"/>
        <v>0</v>
      </c>
      <c r="F65" s="33">
        <f t="shared" si="8"/>
        <v>0</v>
      </c>
      <c r="G65" s="34" t="e">
        <f t="shared" si="9"/>
        <v>#DIV/0!</v>
      </c>
      <c r="H65" s="34" t="e">
        <f t="shared" si="9"/>
        <v>#DIV/0!</v>
      </c>
      <c r="I65" s="32" t="e">
        <f t="shared" si="10"/>
        <v>#DIV/0!</v>
      </c>
      <c r="J65" s="32" t="e">
        <f t="shared" si="11"/>
        <v>#DIV/0!</v>
      </c>
      <c r="K65" s="32" t="e">
        <f t="shared" si="12"/>
        <v>#DIV/0!</v>
      </c>
      <c r="L65" s="32" t="e">
        <f t="shared" si="13"/>
        <v>#DIV/0!</v>
      </c>
      <c r="M65" s="32" t="e">
        <f t="shared" si="14"/>
        <v>#DIV/0!</v>
      </c>
      <c r="N65" s="32" t="e">
        <f t="shared" si="15"/>
        <v>#DIV/0!</v>
      </c>
    </row>
    <row r="66" spans="1:14" s="10" customFormat="1" ht="15" hidden="1" outlineLevel="1">
      <c r="A66" s="54"/>
      <c r="B66" s="30" t="s">
        <v>17</v>
      </c>
      <c r="C66" s="30"/>
      <c r="D66" s="33" t="e">
        <f>AVERAGE(E22:F22)+AVERAGE(E23:F23)+AVERAGE(E24:F24)</f>
        <v>#DIV/0!</v>
      </c>
      <c r="E66" s="33">
        <f t="shared" si="8"/>
        <v>0</v>
      </c>
      <c r="F66" s="33">
        <f t="shared" si="8"/>
        <v>0</v>
      </c>
      <c r="G66" s="34" t="e">
        <f t="shared" si="9"/>
        <v>#DIV/0!</v>
      </c>
      <c r="H66" s="34" t="e">
        <f t="shared" si="9"/>
        <v>#DIV/0!</v>
      </c>
      <c r="I66" s="32" t="e">
        <f t="shared" si="10"/>
        <v>#DIV/0!</v>
      </c>
      <c r="J66" s="32" t="e">
        <f t="shared" si="11"/>
        <v>#DIV/0!</v>
      </c>
      <c r="K66" s="32" t="e">
        <f t="shared" si="12"/>
        <v>#DIV/0!</v>
      </c>
      <c r="L66" s="32" t="e">
        <f t="shared" si="13"/>
        <v>#DIV/0!</v>
      </c>
      <c r="M66" s="32" t="e">
        <f t="shared" si="14"/>
        <v>#DIV/0!</v>
      </c>
      <c r="N66" s="32" t="e">
        <f t="shared" si="15"/>
        <v>#DIV/0!</v>
      </c>
    </row>
    <row r="67" spans="1:14" s="10" customFormat="1" ht="15" hidden="1" outlineLevel="1">
      <c r="A67" s="54"/>
      <c r="B67" s="30" t="s">
        <v>18</v>
      </c>
      <c r="C67" s="30"/>
      <c r="D67" s="33" t="e">
        <f>AVERAGE(E23:F23)+AVERAGE(E24:F24)+AVERAGE(E25:F25)</f>
        <v>#DIV/0!</v>
      </c>
      <c r="E67" s="33">
        <f t="shared" si="8"/>
        <v>0</v>
      </c>
      <c r="F67" s="33">
        <f t="shared" si="8"/>
        <v>0</v>
      </c>
      <c r="G67" s="34" t="e">
        <f t="shared" si="9"/>
        <v>#DIV/0!</v>
      </c>
      <c r="H67" s="34" t="e">
        <f t="shared" si="9"/>
        <v>#DIV/0!</v>
      </c>
      <c r="I67" s="32" t="e">
        <f t="shared" si="10"/>
        <v>#DIV/0!</v>
      </c>
      <c r="J67" s="32" t="e">
        <f t="shared" si="11"/>
        <v>#DIV/0!</v>
      </c>
      <c r="K67" s="32" t="e">
        <f t="shared" si="12"/>
        <v>#DIV/0!</v>
      </c>
      <c r="L67" s="32" t="e">
        <f t="shared" si="13"/>
        <v>#DIV/0!</v>
      </c>
      <c r="M67" s="32" t="e">
        <f t="shared" si="14"/>
        <v>#DIV/0!</v>
      </c>
      <c r="N67" s="32" t="e">
        <f t="shared" si="15"/>
        <v>#DIV/0!</v>
      </c>
    </row>
    <row r="68" spans="4:14" s="10" customFormat="1" ht="15" customHeight="1" hidden="1" outlineLevel="1">
      <c r="D68" s="35"/>
      <c r="E68" s="35"/>
      <c r="F68" s="35"/>
      <c r="G68" s="36"/>
      <c r="H68" s="36"/>
      <c r="I68" s="11"/>
      <c r="J68" s="11"/>
      <c r="K68" s="11"/>
      <c r="L68" s="11"/>
      <c r="M68" s="11"/>
      <c r="N68" s="11"/>
    </row>
    <row r="69" spans="9:14" s="10" customFormat="1" ht="15" hidden="1" outlineLevel="1">
      <c r="I69" s="11"/>
      <c r="J69" s="11"/>
      <c r="K69" s="11"/>
      <c r="L69" s="11"/>
      <c r="M69" s="11"/>
      <c r="N69" s="11"/>
    </row>
    <row r="70" spans="1:14" s="10" customFormat="1" ht="15" hidden="1" outlineLevel="1">
      <c r="A70" s="28"/>
      <c r="B70" s="29" t="s">
        <v>47</v>
      </c>
      <c r="C70" s="29"/>
      <c r="D70" s="30"/>
      <c r="E70" s="30"/>
      <c r="F70" s="30"/>
      <c r="G70" s="30"/>
      <c r="H70" s="30"/>
      <c r="I70" s="55" t="s">
        <v>33</v>
      </c>
      <c r="J70" s="55"/>
      <c r="K70" s="55"/>
      <c r="L70" s="55" t="s">
        <v>31</v>
      </c>
      <c r="M70" s="55"/>
      <c r="N70" s="55"/>
    </row>
    <row r="71" spans="1:14" s="11" customFormat="1" ht="15" hidden="1" outlineLevel="1">
      <c r="A71" s="31"/>
      <c r="B71" s="32" t="s">
        <v>37</v>
      </c>
      <c r="C71" s="32"/>
      <c r="D71" s="32" t="s">
        <v>22</v>
      </c>
      <c r="E71" s="32">
        <v>2010</v>
      </c>
      <c r="F71" s="32">
        <v>2011</v>
      </c>
      <c r="G71" s="32" t="s">
        <v>19</v>
      </c>
      <c r="H71" s="32" t="s">
        <v>23</v>
      </c>
      <c r="I71" s="32" t="s">
        <v>51</v>
      </c>
      <c r="J71" s="32" t="s">
        <v>52</v>
      </c>
      <c r="K71" s="32" t="s">
        <v>53</v>
      </c>
      <c r="L71" s="32" t="s">
        <v>51</v>
      </c>
      <c r="M71" s="32" t="s">
        <v>52</v>
      </c>
      <c r="N71" s="32" t="s">
        <v>53</v>
      </c>
    </row>
    <row r="72" spans="1:14" s="10" customFormat="1" ht="15" hidden="1" outlineLevel="1">
      <c r="A72" s="54" t="s">
        <v>36</v>
      </c>
      <c r="B72" s="30" t="s">
        <v>13</v>
      </c>
      <c r="C72" s="30"/>
      <c r="D72" s="33" t="e">
        <f>AVERAGE(D18:F18)+AVERAGE(D19:F19)+AVERAGE((D20:F20))</f>
        <v>#DIV/0!</v>
      </c>
      <c r="E72" s="33">
        <f aca="true" t="shared" si="16" ref="E72:F77">SUM(G18:G20)</f>
        <v>0</v>
      </c>
      <c r="F72" s="33">
        <f t="shared" si="16"/>
        <v>0</v>
      </c>
      <c r="G72" s="34" t="e">
        <f aca="true" t="shared" si="17" ref="G72:H77">(E72-D72)/D72</f>
        <v>#DIV/0!</v>
      </c>
      <c r="H72" s="34" t="e">
        <f t="shared" si="17"/>
        <v>#DIV/0!</v>
      </c>
      <c r="I72" s="32" t="e">
        <f aca="true" t="shared" si="18" ref="I72:I77">IF(AND(G72&lt;=$F$84,H72&gt;=$G$84),$F$47,$G$47)</f>
        <v>#DIV/0!</v>
      </c>
      <c r="J72" s="32" t="e">
        <f aca="true" t="shared" si="19" ref="J72:J77">IF(AND(G72&lt;=$F$86,H72&gt;=$G$86),$F$47,$G$47)</f>
        <v>#DIV/0!</v>
      </c>
      <c r="K72" s="32" t="e">
        <f aca="true" t="shared" si="20" ref="K72:K77">IF(G72&lt;=$F$88,$F$47,$G$47)</f>
        <v>#DIV/0!</v>
      </c>
      <c r="L72" s="32" t="e">
        <f aca="true" t="shared" si="21" ref="L72:L77">IF(AND(G72&lt;=$J$84,H72&gt;=$K$84),$F$47,$G$47)</f>
        <v>#DIV/0!</v>
      </c>
      <c r="M72" s="32" t="e">
        <f aca="true" t="shared" si="22" ref="M72:M77">IF(AND(G72&lt;=$J$86,H72&gt;=$K$86),$F$47,$G$47)</f>
        <v>#DIV/0!</v>
      </c>
      <c r="N72" s="32" t="e">
        <f aca="true" t="shared" si="23" ref="N72:N77">IF(G72&lt;=$J$88,$F$47,$G$47)</f>
        <v>#DIV/0!</v>
      </c>
    </row>
    <row r="73" spans="1:14" s="10" customFormat="1" ht="15" customHeight="1" hidden="1" outlineLevel="1">
      <c r="A73" s="54"/>
      <c r="B73" s="30" t="s">
        <v>14</v>
      </c>
      <c r="C73" s="30"/>
      <c r="D73" s="33" t="e">
        <f>AVERAGE(D19:F19)+AVERAGE(D20:F20)+AVERAGE((D21:F21))</f>
        <v>#DIV/0!</v>
      </c>
      <c r="E73" s="33">
        <f t="shared" si="16"/>
        <v>0</v>
      </c>
      <c r="F73" s="33">
        <f t="shared" si="16"/>
        <v>0</v>
      </c>
      <c r="G73" s="34" t="e">
        <f t="shared" si="17"/>
        <v>#DIV/0!</v>
      </c>
      <c r="H73" s="34" t="e">
        <f t="shared" si="17"/>
        <v>#DIV/0!</v>
      </c>
      <c r="I73" s="32" t="e">
        <f t="shared" si="18"/>
        <v>#DIV/0!</v>
      </c>
      <c r="J73" s="32" t="e">
        <f t="shared" si="19"/>
        <v>#DIV/0!</v>
      </c>
      <c r="K73" s="32" t="e">
        <f t="shared" si="20"/>
        <v>#DIV/0!</v>
      </c>
      <c r="L73" s="32" t="e">
        <f t="shared" si="21"/>
        <v>#DIV/0!</v>
      </c>
      <c r="M73" s="32" t="e">
        <f t="shared" si="22"/>
        <v>#DIV/0!</v>
      </c>
      <c r="N73" s="32" t="e">
        <f t="shared" si="23"/>
        <v>#DIV/0!</v>
      </c>
    </row>
    <row r="74" spans="1:14" s="10" customFormat="1" ht="15" hidden="1" outlineLevel="1">
      <c r="A74" s="54"/>
      <c r="B74" s="30" t="s">
        <v>15</v>
      </c>
      <c r="C74" s="30"/>
      <c r="D74" s="33" t="e">
        <f>AVERAGE(D20:F20)+AVERAGE(D21:F21)+AVERAGE(D22:F22)</f>
        <v>#DIV/0!</v>
      </c>
      <c r="E74" s="33">
        <f t="shared" si="16"/>
        <v>0</v>
      </c>
      <c r="F74" s="33">
        <f t="shared" si="16"/>
        <v>0</v>
      </c>
      <c r="G74" s="34" t="e">
        <f t="shared" si="17"/>
        <v>#DIV/0!</v>
      </c>
      <c r="H74" s="34" t="e">
        <f t="shared" si="17"/>
        <v>#DIV/0!</v>
      </c>
      <c r="I74" s="32" t="e">
        <f t="shared" si="18"/>
        <v>#DIV/0!</v>
      </c>
      <c r="J74" s="32" t="e">
        <f t="shared" si="19"/>
        <v>#DIV/0!</v>
      </c>
      <c r="K74" s="32" t="e">
        <f t="shared" si="20"/>
        <v>#DIV/0!</v>
      </c>
      <c r="L74" s="32" t="e">
        <f t="shared" si="21"/>
        <v>#DIV/0!</v>
      </c>
      <c r="M74" s="32" t="e">
        <f t="shared" si="22"/>
        <v>#DIV/0!</v>
      </c>
      <c r="N74" s="32" t="e">
        <f t="shared" si="23"/>
        <v>#DIV/0!</v>
      </c>
    </row>
    <row r="75" spans="1:14" s="10" customFormat="1" ht="15" hidden="1" outlineLevel="1">
      <c r="A75" s="54"/>
      <c r="B75" s="30" t="s">
        <v>16</v>
      </c>
      <c r="C75" s="30"/>
      <c r="D75" s="33" t="e">
        <f>AVERAGE(D21:F21)+AVERAGE(D22:F22)+AVERAGE(D23:F23)</f>
        <v>#DIV/0!</v>
      </c>
      <c r="E75" s="33">
        <f t="shared" si="16"/>
        <v>0</v>
      </c>
      <c r="F75" s="33">
        <f t="shared" si="16"/>
        <v>0</v>
      </c>
      <c r="G75" s="34" t="e">
        <f t="shared" si="17"/>
        <v>#DIV/0!</v>
      </c>
      <c r="H75" s="34" t="e">
        <f t="shared" si="17"/>
        <v>#DIV/0!</v>
      </c>
      <c r="I75" s="32" t="e">
        <f t="shared" si="18"/>
        <v>#DIV/0!</v>
      </c>
      <c r="J75" s="32" t="e">
        <f t="shared" si="19"/>
        <v>#DIV/0!</v>
      </c>
      <c r="K75" s="32" t="e">
        <f t="shared" si="20"/>
        <v>#DIV/0!</v>
      </c>
      <c r="L75" s="32" t="e">
        <f t="shared" si="21"/>
        <v>#DIV/0!</v>
      </c>
      <c r="M75" s="32" t="e">
        <f t="shared" si="22"/>
        <v>#DIV/0!</v>
      </c>
      <c r="N75" s="32" t="e">
        <f t="shared" si="23"/>
        <v>#DIV/0!</v>
      </c>
    </row>
    <row r="76" spans="1:14" s="10" customFormat="1" ht="15" hidden="1" outlineLevel="1">
      <c r="A76" s="54"/>
      <c r="B76" s="30" t="s">
        <v>17</v>
      </c>
      <c r="C76" s="30"/>
      <c r="D76" s="33" t="e">
        <f>AVERAGE(D22:F22)+AVERAGE(D23:F23)+AVERAGE(D24:F24)</f>
        <v>#DIV/0!</v>
      </c>
      <c r="E76" s="33">
        <f t="shared" si="16"/>
        <v>0</v>
      </c>
      <c r="F76" s="33">
        <f t="shared" si="16"/>
        <v>0</v>
      </c>
      <c r="G76" s="34" t="e">
        <f t="shared" si="17"/>
        <v>#DIV/0!</v>
      </c>
      <c r="H76" s="34" t="e">
        <f t="shared" si="17"/>
        <v>#DIV/0!</v>
      </c>
      <c r="I76" s="32" t="e">
        <f t="shared" si="18"/>
        <v>#DIV/0!</v>
      </c>
      <c r="J76" s="32" t="e">
        <f t="shared" si="19"/>
        <v>#DIV/0!</v>
      </c>
      <c r="K76" s="32" t="e">
        <f t="shared" si="20"/>
        <v>#DIV/0!</v>
      </c>
      <c r="L76" s="32" t="e">
        <f t="shared" si="21"/>
        <v>#DIV/0!</v>
      </c>
      <c r="M76" s="32" t="e">
        <f t="shared" si="22"/>
        <v>#DIV/0!</v>
      </c>
      <c r="N76" s="32" t="e">
        <f t="shared" si="23"/>
        <v>#DIV/0!</v>
      </c>
    </row>
    <row r="77" spans="1:14" s="10" customFormat="1" ht="15" customHeight="1" hidden="1" outlineLevel="1">
      <c r="A77" s="54"/>
      <c r="B77" s="30" t="s">
        <v>18</v>
      </c>
      <c r="C77" s="30"/>
      <c r="D77" s="33" t="e">
        <f>AVERAGE(D23:F23)+AVERAGE(D24:F24)+AVERAGE(D25:F25)</f>
        <v>#DIV/0!</v>
      </c>
      <c r="E77" s="33">
        <f t="shared" si="16"/>
        <v>0</v>
      </c>
      <c r="F77" s="33">
        <f t="shared" si="16"/>
        <v>0</v>
      </c>
      <c r="G77" s="34" t="e">
        <f t="shared" si="17"/>
        <v>#DIV/0!</v>
      </c>
      <c r="H77" s="34" t="e">
        <f t="shared" si="17"/>
        <v>#DIV/0!</v>
      </c>
      <c r="I77" s="32" t="e">
        <f t="shared" si="18"/>
        <v>#DIV/0!</v>
      </c>
      <c r="J77" s="32" t="e">
        <f t="shared" si="19"/>
        <v>#DIV/0!</v>
      </c>
      <c r="K77" s="32" t="e">
        <f t="shared" si="20"/>
        <v>#DIV/0!</v>
      </c>
      <c r="L77" s="32" t="e">
        <f t="shared" si="21"/>
        <v>#DIV/0!</v>
      </c>
      <c r="M77" s="32" t="e">
        <f t="shared" si="22"/>
        <v>#DIV/0!</v>
      </c>
      <c r="N77" s="32" t="e">
        <f t="shared" si="23"/>
        <v>#DIV/0!</v>
      </c>
    </row>
    <row r="78" spans="4:14" s="10" customFormat="1" ht="15" customHeight="1" hidden="1" outlineLevel="1">
      <c r="D78" s="37"/>
      <c r="E78" s="35"/>
      <c r="F78" s="35"/>
      <c r="G78" s="36"/>
      <c r="H78" s="36"/>
      <c r="I78" s="11"/>
      <c r="J78" s="11"/>
      <c r="K78" s="11"/>
      <c r="L78" s="11"/>
      <c r="M78" s="11"/>
      <c r="N78" s="11"/>
    </row>
    <row r="79" spans="9:14" s="10" customFormat="1" ht="15" collapsed="1">
      <c r="I79" s="11"/>
      <c r="J79" s="11"/>
      <c r="K79" s="11"/>
      <c r="L79" s="11"/>
      <c r="M79" s="11"/>
      <c r="N79" s="11"/>
    </row>
    <row r="80" spans="2:14" s="10" customFormat="1" ht="15" hidden="1" outlineLevel="1">
      <c r="B80" s="65" t="s">
        <v>24</v>
      </c>
      <c r="C80" s="66"/>
      <c r="D80" s="66"/>
      <c r="E80" s="66"/>
      <c r="F80" s="66"/>
      <c r="G80" s="66"/>
      <c r="H80" s="66"/>
      <c r="I80" s="66"/>
      <c r="J80" s="66"/>
      <c r="K80" s="67"/>
      <c r="L80" s="11"/>
      <c r="M80" s="11"/>
      <c r="N80" s="11"/>
    </row>
    <row r="81" spans="2:14" s="10" customFormat="1" ht="15" customHeight="1" hidden="1" outlineLevel="1">
      <c r="B81" s="30"/>
      <c r="C81" s="30"/>
      <c r="D81" s="30"/>
      <c r="E81" s="30"/>
      <c r="F81" s="58" t="s">
        <v>29</v>
      </c>
      <c r="G81" s="59"/>
      <c r="H81" s="58" t="s">
        <v>30</v>
      </c>
      <c r="I81" s="59"/>
      <c r="J81" s="32"/>
      <c r="K81" s="32"/>
      <c r="L81" s="11"/>
      <c r="M81" s="11"/>
      <c r="N81" s="11"/>
    </row>
    <row r="82" spans="2:14" s="10" customFormat="1" ht="15" hidden="1" outlineLevel="1">
      <c r="B82" s="30" t="s">
        <v>25</v>
      </c>
      <c r="C82" s="38"/>
      <c r="D82" s="56" t="s">
        <v>28</v>
      </c>
      <c r="E82" s="57"/>
      <c r="F82" s="60"/>
      <c r="G82" s="61"/>
      <c r="H82" s="60"/>
      <c r="I82" s="61"/>
      <c r="J82" s="56" t="s">
        <v>31</v>
      </c>
      <c r="K82" s="57"/>
      <c r="L82" s="11"/>
      <c r="M82" s="11"/>
      <c r="N82" s="11"/>
    </row>
    <row r="83" spans="2:14" s="10" customFormat="1" ht="15" hidden="1" outlineLevel="1">
      <c r="B83" s="30"/>
      <c r="C83" s="30"/>
      <c r="D83" s="32" t="s">
        <v>26</v>
      </c>
      <c r="E83" s="32" t="s">
        <v>27</v>
      </c>
      <c r="F83" s="32" t="s">
        <v>26</v>
      </c>
      <c r="G83" s="32" t="s">
        <v>27</v>
      </c>
      <c r="H83" s="32" t="s">
        <v>26</v>
      </c>
      <c r="I83" s="32" t="s">
        <v>27</v>
      </c>
      <c r="J83" s="32" t="s">
        <v>26</v>
      </c>
      <c r="K83" s="32" t="s">
        <v>27</v>
      </c>
      <c r="L83" s="11"/>
      <c r="M83" s="11"/>
      <c r="N83" s="11"/>
    </row>
    <row r="84" spans="2:14" s="10" customFormat="1" ht="15" customHeight="1" hidden="1" outlineLevel="1">
      <c r="B84" s="52" t="s">
        <v>39</v>
      </c>
      <c r="C84" s="39"/>
      <c r="D84" s="48" t="s">
        <v>32</v>
      </c>
      <c r="E84" s="48" t="s">
        <v>32</v>
      </c>
      <c r="F84" s="50">
        <v>-0.085</v>
      </c>
      <c r="G84" s="50">
        <v>0.05</v>
      </c>
      <c r="H84" s="50">
        <v>-0.085</v>
      </c>
      <c r="I84" s="50">
        <v>0.05</v>
      </c>
      <c r="J84" s="50">
        <v>-0.15</v>
      </c>
      <c r="K84" s="50">
        <v>0.1</v>
      </c>
      <c r="L84" s="11"/>
      <c r="M84" s="11"/>
      <c r="N84" s="11"/>
    </row>
    <row r="85" spans="2:14" s="10" customFormat="1" ht="15" hidden="1" outlineLevel="1">
      <c r="B85" s="53"/>
      <c r="C85" s="40"/>
      <c r="D85" s="49"/>
      <c r="E85" s="49"/>
      <c r="F85" s="51"/>
      <c r="G85" s="51"/>
      <c r="H85" s="51"/>
      <c r="I85" s="51"/>
      <c r="J85" s="51"/>
      <c r="K85" s="51"/>
      <c r="L85" s="11"/>
      <c r="M85" s="11"/>
      <c r="N85" s="11"/>
    </row>
    <row r="86" spans="2:14" s="10" customFormat="1" ht="15" customHeight="1" hidden="1" outlineLevel="1">
      <c r="B86" s="52" t="s">
        <v>40</v>
      </c>
      <c r="C86" s="39"/>
      <c r="D86" s="48" t="s">
        <v>32</v>
      </c>
      <c r="E86" s="48" t="s">
        <v>32</v>
      </c>
      <c r="F86" s="50">
        <v>-0.05</v>
      </c>
      <c r="G86" s="50">
        <v>0.05</v>
      </c>
      <c r="H86" s="50">
        <v>-0.05</v>
      </c>
      <c r="I86" s="50">
        <v>0.05</v>
      </c>
      <c r="J86" s="50">
        <v>-0.1</v>
      </c>
      <c r="K86" s="50">
        <v>0.07</v>
      </c>
      <c r="L86" s="11"/>
      <c r="M86" s="11"/>
      <c r="N86" s="11"/>
    </row>
    <row r="87" spans="2:14" s="10" customFormat="1" ht="15" hidden="1" outlineLevel="1">
      <c r="B87" s="53"/>
      <c r="C87" s="40"/>
      <c r="D87" s="49"/>
      <c r="E87" s="49"/>
      <c r="F87" s="51"/>
      <c r="G87" s="51"/>
      <c r="H87" s="51"/>
      <c r="I87" s="51"/>
      <c r="J87" s="51"/>
      <c r="K87" s="51"/>
      <c r="L87" s="11"/>
      <c r="M87" s="11"/>
      <c r="N87" s="11"/>
    </row>
    <row r="88" spans="2:14" s="10" customFormat="1" ht="15" customHeight="1" hidden="1" outlineLevel="1">
      <c r="B88" s="52" t="s">
        <v>41</v>
      </c>
      <c r="C88" s="39"/>
      <c r="D88" s="48" t="s">
        <v>32</v>
      </c>
      <c r="E88" s="48" t="s">
        <v>32</v>
      </c>
      <c r="F88" s="50">
        <v>-0.085</v>
      </c>
      <c r="G88" s="50" t="s">
        <v>32</v>
      </c>
      <c r="H88" s="50">
        <v>-0.085</v>
      </c>
      <c r="I88" s="50" t="s">
        <v>32</v>
      </c>
      <c r="J88" s="50">
        <v>-0.15</v>
      </c>
      <c r="K88" s="50" t="s">
        <v>32</v>
      </c>
      <c r="L88" s="11"/>
      <c r="M88" s="11"/>
      <c r="N88" s="11"/>
    </row>
    <row r="89" spans="2:14" s="10" customFormat="1" ht="15" hidden="1" outlineLevel="1">
      <c r="B89" s="53"/>
      <c r="C89" s="40"/>
      <c r="D89" s="49"/>
      <c r="E89" s="49"/>
      <c r="F89" s="51"/>
      <c r="G89" s="51"/>
      <c r="H89" s="51"/>
      <c r="I89" s="51"/>
      <c r="J89" s="51"/>
      <c r="K89" s="51"/>
      <c r="L89" s="11"/>
      <c r="M89" s="11"/>
      <c r="N89" s="11"/>
    </row>
    <row r="90" spans="2:14" s="10" customFormat="1" ht="15" hidden="1" outlineLevel="1">
      <c r="B90" s="10" t="s">
        <v>42</v>
      </c>
      <c r="I90" s="11"/>
      <c r="J90" s="11"/>
      <c r="K90" s="11"/>
      <c r="L90" s="11"/>
      <c r="M90" s="11"/>
      <c r="N90" s="11"/>
    </row>
    <row r="91" spans="9:14" s="10" customFormat="1" ht="15" hidden="1" outlineLevel="1">
      <c r="I91" s="11"/>
      <c r="J91" s="11"/>
      <c r="K91" s="11"/>
      <c r="L91" s="11"/>
      <c r="M91" s="11"/>
      <c r="N91" s="11"/>
    </row>
    <row r="92" spans="9:14" s="10" customFormat="1" ht="15" hidden="1" outlineLevel="1">
      <c r="I92" s="11"/>
      <c r="J92" s="11"/>
      <c r="K92" s="11"/>
      <c r="L92" s="11"/>
      <c r="M92" s="11"/>
      <c r="N92" s="11"/>
    </row>
    <row r="93" spans="2:14" s="2" customFormat="1" ht="15.75" hidden="1" outlineLevel="1">
      <c r="B93" s="2" t="s">
        <v>39</v>
      </c>
      <c r="I93" s="1"/>
      <c r="J93" s="1"/>
      <c r="K93" s="1"/>
      <c r="L93" s="1"/>
      <c r="M93" s="1"/>
      <c r="N93" s="1"/>
    </row>
    <row r="94" spans="4:14" s="2" customFormat="1" ht="15.75" hidden="1" outlineLevel="1">
      <c r="D94" s="41" t="s">
        <v>54</v>
      </c>
      <c r="I94" s="1"/>
      <c r="J94" s="1"/>
      <c r="K94" s="1"/>
      <c r="L94" s="1"/>
      <c r="M94" s="1"/>
      <c r="N94" s="1"/>
    </row>
    <row r="95" spans="2:14" s="2" customFormat="1" ht="15.75" hidden="1" outlineLevel="1">
      <c r="B95" s="2" t="s">
        <v>55</v>
      </c>
      <c r="I95" s="1"/>
      <c r="J95" s="1"/>
      <c r="K95" s="1"/>
      <c r="L95" s="1"/>
      <c r="M95" s="1"/>
      <c r="N95" s="1"/>
    </row>
    <row r="96" spans="4:14" s="2" customFormat="1" ht="15.75" hidden="1" outlineLevel="1">
      <c r="D96" s="41" t="s">
        <v>56</v>
      </c>
      <c r="I96" s="1"/>
      <c r="J96" s="1"/>
      <c r="K96" s="1"/>
      <c r="L96" s="1"/>
      <c r="M96" s="1"/>
      <c r="N96" s="1"/>
    </row>
    <row r="97" spans="2:14" s="2" customFormat="1" ht="15.75" hidden="1" outlineLevel="1">
      <c r="B97" s="2" t="s">
        <v>57</v>
      </c>
      <c r="I97" s="1"/>
      <c r="J97" s="1"/>
      <c r="K97" s="1"/>
      <c r="L97" s="1"/>
      <c r="M97" s="1"/>
      <c r="N97" s="1"/>
    </row>
    <row r="98" spans="4:14" s="2" customFormat="1" ht="15.75" hidden="1" outlineLevel="1">
      <c r="D98" s="41" t="s">
        <v>56</v>
      </c>
      <c r="I98" s="1"/>
      <c r="J98" s="1"/>
      <c r="K98" s="1"/>
      <c r="L98" s="1"/>
      <c r="M98" s="1"/>
      <c r="N98" s="1"/>
    </row>
    <row r="99" spans="9:14" s="2" customFormat="1" ht="15.75" hidden="1" outlineLevel="1">
      <c r="I99" s="1"/>
      <c r="J99" s="1"/>
      <c r="K99" s="1"/>
      <c r="L99" s="1"/>
      <c r="M99" s="1"/>
      <c r="N99" s="1"/>
    </row>
    <row r="100" spans="2:14" s="2" customFormat="1" ht="15.75" hidden="1" outlineLevel="1">
      <c r="B100" s="2" t="s">
        <v>58</v>
      </c>
      <c r="I100" s="1"/>
      <c r="J100" s="1"/>
      <c r="K100" s="1"/>
      <c r="L100" s="1"/>
      <c r="M100" s="1"/>
      <c r="N100" s="1"/>
    </row>
    <row r="101" spans="2:14" s="2" customFormat="1" ht="15.75" hidden="1" outlineLevel="1">
      <c r="B101" s="2" t="s">
        <v>59</v>
      </c>
      <c r="I101" s="1"/>
      <c r="J101" s="1"/>
      <c r="K101" s="1"/>
      <c r="L101" s="1"/>
      <c r="M101" s="1"/>
      <c r="N101" s="1"/>
    </row>
    <row r="102" spans="9:14" s="2" customFormat="1" ht="15.75" hidden="1" outlineLevel="1">
      <c r="I102" s="1"/>
      <c r="J102" s="1"/>
      <c r="K102" s="1"/>
      <c r="L102" s="1"/>
      <c r="M102" s="1"/>
      <c r="N102" s="1"/>
    </row>
    <row r="103" spans="9:14" s="10" customFormat="1" ht="15" hidden="1" outlineLevel="1">
      <c r="I103" s="11"/>
      <c r="J103" s="11"/>
      <c r="K103" s="11"/>
      <c r="L103" s="11"/>
      <c r="M103" s="11"/>
      <c r="N103" s="11"/>
    </row>
    <row r="104" spans="9:14" s="10" customFormat="1" ht="15" hidden="1" outlineLevel="1">
      <c r="I104" s="11"/>
      <c r="J104" s="11"/>
      <c r="K104" s="11"/>
      <c r="L104" s="11"/>
      <c r="M104" s="11"/>
      <c r="N104" s="11"/>
    </row>
    <row r="105" spans="9:14" s="10" customFormat="1" ht="15" hidden="1" outlineLevel="1">
      <c r="I105" s="11"/>
      <c r="J105" s="11"/>
      <c r="K105" s="11"/>
      <c r="L105" s="11"/>
      <c r="M105" s="11"/>
      <c r="N105" s="11"/>
    </row>
    <row r="106" spans="9:14" s="10" customFormat="1" ht="15" collapsed="1">
      <c r="I106" s="11"/>
      <c r="J106" s="11"/>
      <c r="K106" s="11"/>
      <c r="L106" s="11"/>
      <c r="M106" s="11"/>
      <c r="N106" s="11"/>
    </row>
    <row r="107" spans="1:14" s="10" customFormat="1" ht="15">
      <c r="A107" s="63" t="s">
        <v>70</v>
      </c>
      <c r="B107" s="64"/>
      <c r="C107" s="64"/>
      <c r="D107" s="64"/>
      <c r="E107" s="64"/>
      <c r="F107" s="64"/>
      <c r="G107" s="64"/>
      <c r="H107" s="64"/>
      <c r="I107" s="64"/>
      <c r="J107" s="11"/>
      <c r="K107" s="11"/>
      <c r="L107" s="11"/>
      <c r="M107" s="11"/>
      <c r="N107" s="11"/>
    </row>
    <row r="108" spans="9:14" s="10" customFormat="1" ht="15">
      <c r="I108" s="11"/>
      <c r="J108" s="11"/>
      <c r="K108" s="11"/>
      <c r="L108" s="11"/>
      <c r="M108" s="11"/>
      <c r="N108" s="11"/>
    </row>
    <row r="109" spans="9:14" s="10" customFormat="1" ht="15">
      <c r="I109" s="11"/>
      <c r="J109" s="11"/>
      <c r="K109" s="11"/>
      <c r="L109" s="11"/>
      <c r="M109" s="11"/>
      <c r="N109" s="11"/>
    </row>
    <row r="110" spans="9:14" s="10" customFormat="1" ht="15">
      <c r="I110" s="11"/>
      <c r="J110" s="11"/>
      <c r="K110" s="11"/>
      <c r="L110" s="11"/>
      <c r="M110" s="11"/>
      <c r="N110" s="11"/>
    </row>
    <row r="111" spans="9:14" s="10" customFormat="1" ht="15">
      <c r="I111" s="11"/>
      <c r="J111" s="11"/>
      <c r="K111" s="11"/>
      <c r="L111" s="11"/>
      <c r="M111" s="11"/>
      <c r="N111" s="11"/>
    </row>
    <row r="112" spans="9:14" s="10" customFormat="1" ht="15">
      <c r="I112" s="11"/>
      <c r="J112" s="11"/>
      <c r="K112" s="11"/>
      <c r="L112" s="11"/>
      <c r="M112" s="11"/>
      <c r="N112" s="11"/>
    </row>
    <row r="113" spans="9:14" s="10" customFormat="1" ht="15">
      <c r="I113" s="11"/>
      <c r="J113" s="11"/>
      <c r="K113" s="11"/>
      <c r="L113" s="11"/>
      <c r="M113" s="11"/>
      <c r="N113" s="11"/>
    </row>
    <row r="114" spans="9:14" s="10" customFormat="1" ht="15">
      <c r="I114" s="11"/>
      <c r="J114" s="11"/>
      <c r="K114" s="11"/>
      <c r="L114" s="11"/>
      <c r="M114" s="11"/>
      <c r="N114" s="11"/>
    </row>
    <row r="115" spans="9:14" s="10" customFormat="1" ht="15">
      <c r="I115" s="11"/>
      <c r="J115" s="11"/>
      <c r="K115" s="11"/>
      <c r="L115" s="11"/>
      <c r="M115" s="11"/>
      <c r="N115" s="11"/>
    </row>
    <row r="116" spans="9:14" s="10" customFormat="1" ht="15">
      <c r="I116" s="11"/>
      <c r="J116" s="11"/>
      <c r="K116" s="11"/>
      <c r="L116" s="11"/>
      <c r="M116" s="11"/>
      <c r="N116" s="11"/>
    </row>
    <row r="117" spans="9:14" s="10" customFormat="1" ht="15">
      <c r="I117" s="11"/>
      <c r="J117" s="11"/>
      <c r="K117" s="11"/>
      <c r="L117" s="11"/>
      <c r="M117" s="11"/>
      <c r="N117" s="11"/>
    </row>
    <row r="118" spans="9:14" s="10" customFormat="1" ht="15">
      <c r="I118" s="11"/>
      <c r="J118" s="11"/>
      <c r="K118" s="11"/>
      <c r="L118" s="11"/>
      <c r="M118" s="11"/>
      <c r="N118" s="11"/>
    </row>
    <row r="119" spans="9:14" s="10" customFormat="1" ht="15">
      <c r="I119" s="11"/>
      <c r="J119" s="11"/>
      <c r="K119" s="11"/>
      <c r="L119" s="11"/>
      <c r="M119" s="11"/>
      <c r="N119" s="11"/>
    </row>
    <row r="120" spans="9:14" s="10" customFormat="1" ht="15">
      <c r="I120" s="11"/>
      <c r="J120" s="11"/>
      <c r="K120" s="11"/>
      <c r="L120" s="11"/>
      <c r="M120" s="11"/>
      <c r="N120" s="11"/>
    </row>
    <row r="121" spans="9:14" s="10" customFormat="1" ht="15">
      <c r="I121" s="11"/>
      <c r="J121" s="11"/>
      <c r="K121" s="11"/>
      <c r="L121" s="11"/>
      <c r="M121" s="11"/>
      <c r="N121" s="11"/>
    </row>
    <row r="122" spans="9:14" s="10" customFormat="1" ht="15">
      <c r="I122" s="11"/>
      <c r="J122" s="11"/>
      <c r="K122" s="11"/>
      <c r="L122" s="11"/>
      <c r="M122" s="11"/>
      <c r="N122" s="11"/>
    </row>
    <row r="123" spans="9:14" s="10" customFormat="1" ht="15">
      <c r="I123" s="11"/>
      <c r="J123" s="11"/>
      <c r="K123" s="11"/>
      <c r="L123" s="11"/>
      <c r="M123" s="11"/>
      <c r="N123" s="11"/>
    </row>
    <row r="124" spans="9:14" s="10" customFormat="1" ht="15">
      <c r="I124" s="11"/>
      <c r="J124" s="11"/>
      <c r="K124" s="11"/>
      <c r="L124" s="11"/>
      <c r="M124" s="11"/>
      <c r="N124" s="11"/>
    </row>
    <row r="125" spans="9:14" s="10" customFormat="1" ht="15">
      <c r="I125" s="11"/>
      <c r="J125" s="11"/>
      <c r="K125" s="11"/>
      <c r="L125" s="11"/>
      <c r="M125" s="11"/>
      <c r="N125" s="11"/>
    </row>
    <row r="126" spans="9:14" s="10" customFormat="1" ht="15">
      <c r="I126" s="11"/>
      <c r="J126" s="11"/>
      <c r="K126" s="11"/>
      <c r="L126" s="11"/>
      <c r="M126" s="11"/>
      <c r="N126" s="11"/>
    </row>
    <row r="127" spans="9:14" s="10" customFormat="1" ht="15">
      <c r="I127" s="11"/>
      <c r="J127" s="11"/>
      <c r="K127" s="11"/>
      <c r="L127" s="11"/>
      <c r="M127" s="11"/>
      <c r="N127" s="11"/>
    </row>
    <row r="128" spans="9:14" s="10" customFormat="1" ht="15">
      <c r="I128" s="11"/>
      <c r="J128" s="11"/>
      <c r="K128" s="11"/>
      <c r="L128" s="11"/>
      <c r="M128" s="11"/>
      <c r="N128" s="11"/>
    </row>
    <row r="129" spans="9:14" s="10" customFormat="1" ht="15">
      <c r="I129" s="11"/>
      <c r="J129" s="11"/>
      <c r="K129" s="11"/>
      <c r="L129" s="11"/>
      <c r="M129" s="11"/>
      <c r="N129" s="11"/>
    </row>
    <row r="130" spans="9:14" s="10" customFormat="1" ht="15">
      <c r="I130" s="11"/>
      <c r="J130" s="11"/>
      <c r="K130" s="11"/>
      <c r="L130" s="11"/>
      <c r="M130" s="11"/>
      <c r="N130" s="11"/>
    </row>
    <row r="131" spans="9:14" s="10" customFormat="1" ht="15">
      <c r="I131" s="11"/>
      <c r="J131" s="11"/>
      <c r="K131" s="11"/>
      <c r="L131" s="11"/>
      <c r="M131" s="11"/>
      <c r="N131" s="11"/>
    </row>
    <row r="132" spans="9:14" s="10" customFormat="1" ht="15">
      <c r="I132" s="11"/>
      <c r="J132" s="11"/>
      <c r="K132" s="11"/>
      <c r="L132" s="11"/>
      <c r="M132" s="11"/>
      <c r="N132" s="11"/>
    </row>
    <row r="133" spans="9:14" s="10" customFormat="1" ht="15">
      <c r="I133" s="11"/>
      <c r="J133" s="11"/>
      <c r="K133" s="11"/>
      <c r="L133" s="11"/>
      <c r="M133" s="11"/>
      <c r="N133" s="11"/>
    </row>
    <row r="134" spans="9:14" s="10" customFormat="1" ht="15">
      <c r="I134" s="11"/>
      <c r="J134" s="11"/>
      <c r="K134" s="11"/>
      <c r="L134" s="11"/>
      <c r="M134" s="11"/>
      <c r="N134" s="11"/>
    </row>
    <row r="135" spans="9:14" s="10" customFormat="1" ht="15">
      <c r="I135" s="11"/>
      <c r="J135" s="11"/>
      <c r="K135" s="11"/>
      <c r="L135" s="11"/>
      <c r="M135" s="11"/>
      <c r="N135" s="11"/>
    </row>
    <row r="136" spans="9:14" s="10" customFormat="1" ht="15">
      <c r="I136" s="11"/>
      <c r="J136" s="11"/>
      <c r="K136" s="11"/>
      <c r="L136" s="11"/>
      <c r="M136" s="11"/>
      <c r="N136" s="11"/>
    </row>
    <row r="137" spans="9:14" s="10" customFormat="1" ht="15">
      <c r="I137" s="11"/>
      <c r="J137" s="11"/>
      <c r="K137" s="11"/>
      <c r="L137" s="11"/>
      <c r="M137" s="11"/>
      <c r="N137" s="11"/>
    </row>
    <row r="138" spans="9:14" s="10" customFormat="1" ht="15">
      <c r="I138" s="11"/>
      <c r="J138" s="11"/>
      <c r="K138" s="11"/>
      <c r="L138" s="11"/>
      <c r="M138" s="11"/>
      <c r="N138" s="11"/>
    </row>
    <row r="139" spans="9:14" s="10" customFormat="1" ht="15">
      <c r="I139" s="11"/>
      <c r="J139" s="11"/>
      <c r="K139" s="11"/>
      <c r="L139" s="11"/>
      <c r="M139" s="11"/>
      <c r="N139" s="11"/>
    </row>
    <row r="140" spans="9:14" s="10" customFormat="1" ht="15">
      <c r="I140" s="11"/>
      <c r="J140" s="11"/>
      <c r="K140" s="11"/>
      <c r="L140" s="11"/>
      <c r="M140" s="11"/>
      <c r="N140" s="11"/>
    </row>
    <row r="141" spans="9:14" s="10" customFormat="1" ht="15">
      <c r="I141" s="11"/>
      <c r="J141" s="11"/>
      <c r="K141" s="11"/>
      <c r="L141" s="11"/>
      <c r="M141" s="11"/>
      <c r="N141" s="11"/>
    </row>
    <row r="142" spans="9:14" s="10" customFormat="1" ht="15">
      <c r="I142" s="11"/>
      <c r="J142" s="11"/>
      <c r="K142" s="11"/>
      <c r="L142" s="11"/>
      <c r="M142" s="11"/>
      <c r="N142" s="11"/>
    </row>
    <row r="143" spans="9:14" s="10" customFormat="1" ht="15">
      <c r="I143" s="11"/>
      <c r="J143" s="11"/>
      <c r="K143" s="11"/>
      <c r="L143" s="11"/>
      <c r="M143" s="11"/>
      <c r="N143" s="11"/>
    </row>
    <row r="144" spans="9:14" s="10" customFormat="1" ht="15">
      <c r="I144" s="11"/>
      <c r="J144" s="11"/>
      <c r="K144" s="11"/>
      <c r="L144" s="11"/>
      <c r="M144" s="11"/>
      <c r="N144" s="11"/>
    </row>
    <row r="145" spans="9:14" s="10" customFormat="1" ht="15">
      <c r="I145" s="11"/>
      <c r="J145" s="11"/>
      <c r="K145" s="11"/>
      <c r="L145" s="11"/>
      <c r="M145" s="11"/>
      <c r="N145" s="11"/>
    </row>
    <row r="146" spans="9:14" s="10" customFormat="1" ht="15">
      <c r="I146" s="11"/>
      <c r="J146" s="11"/>
      <c r="K146" s="11"/>
      <c r="L146" s="11"/>
      <c r="M146" s="11"/>
      <c r="N146" s="11"/>
    </row>
    <row r="147" spans="9:14" s="10" customFormat="1" ht="15">
      <c r="I147" s="11"/>
      <c r="J147" s="11"/>
      <c r="K147" s="11"/>
      <c r="L147" s="11"/>
      <c r="M147" s="11"/>
      <c r="N147" s="11"/>
    </row>
    <row r="148" spans="9:14" s="10" customFormat="1" ht="15">
      <c r="I148" s="11"/>
      <c r="J148" s="11"/>
      <c r="K148" s="11"/>
      <c r="L148" s="11"/>
      <c r="M148" s="11"/>
      <c r="N148" s="11"/>
    </row>
    <row r="149" spans="9:14" s="10" customFormat="1" ht="15">
      <c r="I149" s="11"/>
      <c r="J149" s="11"/>
      <c r="K149" s="11"/>
      <c r="L149" s="11"/>
      <c r="M149" s="11"/>
      <c r="N149" s="11"/>
    </row>
    <row r="150" spans="9:14" s="10" customFormat="1" ht="15">
      <c r="I150" s="11"/>
      <c r="J150" s="11"/>
      <c r="K150" s="11"/>
      <c r="L150" s="11"/>
      <c r="M150" s="11"/>
      <c r="N150" s="11"/>
    </row>
    <row r="151" spans="9:14" s="10" customFormat="1" ht="15">
      <c r="I151" s="11"/>
      <c r="J151" s="11"/>
      <c r="K151" s="11"/>
      <c r="L151" s="11"/>
      <c r="M151" s="11"/>
      <c r="N151" s="11"/>
    </row>
    <row r="152" spans="9:14" s="10" customFormat="1" ht="15">
      <c r="I152" s="11"/>
      <c r="J152" s="11"/>
      <c r="K152" s="11"/>
      <c r="L152" s="11"/>
      <c r="M152" s="11"/>
      <c r="N152" s="11"/>
    </row>
    <row r="153" spans="9:14" s="10" customFormat="1" ht="15">
      <c r="I153" s="11"/>
      <c r="J153" s="11"/>
      <c r="K153" s="11"/>
      <c r="L153" s="11"/>
      <c r="M153" s="11"/>
      <c r="N153" s="11"/>
    </row>
    <row r="154" spans="9:14" s="10" customFormat="1" ht="15">
      <c r="I154" s="11"/>
      <c r="J154" s="11"/>
      <c r="K154" s="11"/>
      <c r="L154" s="11"/>
      <c r="M154" s="11"/>
      <c r="N154" s="11"/>
    </row>
    <row r="155" spans="9:14" s="10" customFormat="1" ht="15">
      <c r="I155" s="11"/>
      <c r="J155" s="11"/>
      <c r="K155" s="11"/>
      <c r="L155" s="11"/>
      <c r="M155" s="11"/>
      <c r="N155" s="11"/>
    </row>
    <row r="156" spans="9:14" s="10" customFormat="1" ht="15">
      <c r="I156" s="11"/>
      <c r="J156" s="11"/>
      <c r="K156" s="11"/>
      <c r="L156" s="11"/>
      <c r="M156" s="11"/>
      <c r="N156" s="11"/>
    </row>
    <row r="157" spans="9:14" s="10" customFormat="1" ht="15">
      <c r="I157" s="11"/>
      <c r="J157" s="11"/>
      <c r="K157" s="11"/>
      <c r="L157" s="11"/>
      <c r="M157" s="11"/>
      <c r="N157" s="11"/>
    </row>
    <row r="158" spans="9:14" s="10" customFormat="1" ht="15">
      <c r="I158" s="11"/>
      <c r="J158" s="11"/>
      <c r="K158" s="11"/>
      <c r="L158" s="11"/>
      <c r="M158" s="11"/>
      <c r="N158" s="11"/>
    </row>
    <row r="159" spans="9:14" s="10" customFormat="1" ht="15">
      <c r="I159" s="11"/>
      <c r="J159" s="11"/>
      <c r="K159" s="11"/>
      <c r="L159" s="11"/>
      <c r="M159" s="11"/>
      <c r="N159" s="11"/>
    </row>
    <row r="160" spans="9:14" s="10" customFormat="1" ht="15">
      <c r="I160" s="11"/>
      <c r="J160" s="11"/>
      <c r="K160" s="11"/>
      <c r="L160" s="11"/>
      <c r="M160" s="11"/>
      <c r="N160" s="11"/>
    </row>
    <row r="161" spans="9:14" s="10" customFormat="1" ht="15">
      <c r="I161" s="11"/>
      <c r="J161" s="11"/>
      <c r="K161" s="11"/>
      <c r="L161" s="11"/>
      <c r="M161" s="11"/>
      <c r="N161" s="11"/>
    </row>
    <row r="162" spans="9:14" s="10" customFormat="1" ht="15">
      <c r="I162" s="11"/>
      <c r="J162" s="11"/>
      <c r="K162" s="11"/>
      <c r="L162" s="11"/>
      <c r="M162" s="11"/>
      <c r="N162" s="11"/>
    </row>
    <row r="163" spans="9:14" s="10" customFormat="1" ht="15">
      <c r="I163" s="11"/>
      <c r="J163" s="11"/>
      <c r="K163" s="11"/>
      <c r="L163" s="11"/>
      <c r="M163" s="11"/>
      <c r="N163" s="11"/>
    </row>
    <row r="164" spans="9:14" s="10" customFormat="1" ht="15">
      <c r="I164" s="11"/>
      <c r="J164" s="11"/>
      <c r="K164" s="11"/>
      <c r="L164" s="11"/>
      <c r="M164" s="11"/>
      <c r="N164" s="11"/>
    </row>
    <row r="165" spans="9:14" s="10" customFormat="1" ht="15">
      <c r="I165" s="11"/>
      <c r="J165" s="11"/>
      <c r="K165" s="11"/>
      <c r="L165" s="11"/>
      <c r="M165" s="11"/>
      <c r="N165" s="11"/>
    </row>
    <row r="166" spans="9:14" s="10" customFormat="1" ht="15">
      <c r="I166" s="11"/>
      <c r="J166" s="11"/>
      <c r="K166" s="11"/>
      <c r="L166" s="11"/>
      <c r="M166" s="11"/>
      <c r="N166" s="11"/>
    </row>
    <row r="167" spans="9:14" s="10" customFormat="1" ht="15">
      <c r="I167" s="11"/>
      <c r="J167" s="11"/>
      <c r="K167" s="11"/>
      <c r="L167" s="11"/>
      <c r="M167" s="11"/>
      <c r="N167" s="11"/>
    </row>
    <row r="168" spans="9:14" s="10" customFormat="1" ht="15">
      <c r="I168" s="11"/>
      <c r="J168" s="11"/>
      <c r="K168" s="11"/>
      <c r="L168" s="11"/>
      <c r="M168" s="11"/>
      <c r="N168" s="11"/>
    </row>
    <row r="169" spans="9:14" s="10" customFormat="1" ht="15">
      <c r="I169" s="11"/>
      <c r="J169" s="11"/>
      <c r="K169" s="11"/>
      <c r="L169" s="11"/>
      <c r="M169" s="11"/>
      <c r="N169" s="11"/>
    </row>
    <row r="170" spans="9:14" s="10" customFormat="1" ht="15">
      <c r="I170" s="11"/>
      <c r="J170" s="11"/>
      <c r="K170" s="11"/>
      <c r="L170" s="11"/>
      <c r="M170" s="11"/>
      <c r="N170" s="11"/>
    </row>
    <row r="171" spans="9:14" s="10" customFormat="1" ht="15">
      <c r="I171" s="11"/>
      <c r="J171" s="11"/>
      <c r="K171" s="11"/>
      <c r="L171" s="11"/>
      <c r="M171" s="11"/>
      <c r="N171" s="11"/>
    </row>
    <row r="172" spans="9:14" s="10" customFormat="1" ht="15">
      <c r="I172" s="11"/>
      <c r="J172" s="11"/>
      <c r="K172" s="11"/>
      <c r="L172" s="11"/>
      <c r="M172" s="11"/>
      <c r="N172" s="11"/>
    </row>
    <row r="173" spans="9:14" s="10" customFormat="1" ht="15">
      <c r="I173" s="11"/>
      <c r="J173" s="11"/>
      <c r="K173" s="11"/>
      <c r="L173" s="11"/>
      <c r="M173" s="11"/>
      <c r="N173" s="11"/>
    </row>
    <row r="174" spans="9:14" s="10" customFormat="1" ht="15">
      <c r="I174" s="11"/>
      <c r="J174" s="11"/>
      <c r="K174" s="11"/>
      <c r="L174" s="11"/>
      <c r="M174" s="11"/>
      <c r="N174" s="11"/>
    </row>
    <row r="175" spans="9:14" s="10" customFormat="1" ht="15">
      <c r="I175" s="11"/>
      <c r="J175" s="11"/>
      <c r="K175" s="11"/>
      <c r="L175" s="11"/>
      <c r="M175" s="11"/>
      <c r="N175" s="11"/>
    </row>
    <row r="176" spans="9:14" s="10" customFormat="1" ht="15">
      <c r="I176" s="11"/>
      <c r="J176" s="11"/>
      <c r="K176" s="11"/>
      <c r="L176" s="11"/>
      <c r="M176" s="11"/>
      <c r="N176" s="11"/>
    </row>
    <row r="177" spans="9:14" s="10" customFormat="1" ht="15">
      <c r="I177" s="11"/>
      <c r="J177" s="11"/>
      <c r="K177" s="11"/>
      <c r="L177" s="11"/>
      <c r="M177" s="11"/>
      <c r="N177" s="11"/>
    </row>
    <row r="178" spans="9:14" s="10" customFormat="1" ht="15">
      <c r="I178" s="11"/>
      <c r="J178" s="11"/>
      <c r="K178" s="11"/>
      <c r="L178" s="11"/>
      <c r="M178" s="11"/>
      <c r="N178" s="11"/>
    </row>
    <row r="179" spans="9:14" s="10" customFormat="1" ht="15">
      <c r="I179" s="11"/>
      <c r="J179" s="11"/>
      <c r="K179" s="11"/>
      <c r="L179" s="11"/>
      <c r="M179" s="11"/>
      <c r="N179" s="11"/>
    </row>
    <row r="180" spans="9:14" s="10" customFormat="1" ht="15">
      <c r="I180" s="11"/>
      <c r="J180" s="11"/>
      <c r="K180" s="11"/>
      <c r="L180" s="11"/>
      <c r="M180" s="11"/>
      <c r="N180" s="11"/>
    </row>
    <row r="181" spans="9:14" s="10" customFormat="1" ht="15">
      <c r="I181" s="11"/>
      <c r="J181" s="11"/>
      <c r="K181" s="11"/>
      <c r="L181" s="11"/>
      <c r="M181" s="11"/>
      <c r="N181" s="11"/>
    </row>
    <row r="182" spans="9:14" s="10" customFormat="1" ht="15">
      <c r="I182" s="11"/>
      <c r="J182" s="11"/>
      <c r="K182" s="11"/>
      <c r="L182" s="11"/>
      <c r="M182" s="11"/>
      <c r="N182" s="11"/>
    </row>
    <row r="183" spans="9:14" s="10" customFormat="1" ht="15">
      <c r="I183" s="11"/>
      <c r="J183" s="11"/>
      <c r="K183" s="11"/>
      <c r="L183" s="11"/>
      <c r="M183" s="11"/>
      <c r="N183" s="11"/>
    </row>
    <row r="184" spans="9:14" s="10" customFormat="1" ht="15">
      <c r="I184" s="11"/>
      <c r="J184" s="11"/>
      <c r="K184" s="11"/>
      <c r="L184" s="11"/>
      <c r="M184" s="11"/>
      <c r="N184" s="11"/>
    </row>
    <row r="185" spans="9:14" s="10" customFormat="1" ht="15">
      <c r="I185" s="11"/>
      <c r="J185" s="11"/>
      <c r="K185" s="11"/>
      <c r="L185" s="11"/>
      <c r="M185" s="11"/>
      <c r="N185" s="11"/>
    </row>
    <row r="186" spans="9:14" s="10" customFormat="1" ht="15">
      <c r="I186" s="11"/>
      <c r="J186" s="11"/>
      <c r="K186" s="11"/>
      <c r="L186" s="11"/>
      <c r="M186" s="11"/>
      <c r="N186" s="11"/>
    </row>
    <row r="187" spans="9:14" s="10" customFormat="1" ht="15">
      <c r="I187" s="11"/>
      <c r="J187" s="11"/>
      <c r="K187" s="11"/>
      <c r="L187" s="11"/>
      <c r="M187" s="11"/>
      <c r="N187" s="11"/>
    </row>
    <row r="188" spans="9:14" s="10" customFormat="1" ht="15">
      <c r="I188" s="11"/>
      <c r="J188" s="11"/>
      <c r="K188" s="11"/>
      <c r="L188" s="11"/>
      <c r="M188" s="11"/>
      <c r="N188" s="11"/>
    </row>
    <row r="189" spans="9:14" s="10" customFormat="1" ht="15">
      <c r="I189" s="11"/>
      <c r="J189" s="11"/>
      <c r="K189" s="11"/>
      <c r="L189" s="11"/>
      <c r="M189" s="11"/>
      <c r="N189" s="11"/>
    </row>
    <row r="190" spans="9:14" s="10" customFormat="1" ht="15">
      <c r="I190" s="11"/>
      <c r="J190" s="11"/>
      <c r="K190" s="11"/>
      <c r="L190" s="11"/>
      <c r="M190" s="11"/>
      <c r="N190" s="11"/>
    </row>
    <row r="191" spans="9:14" s="10" customFormat="1" ht="15">
      <c r="I191" s="11"/>
      <c r="J191" s="11"/>
      <c r="K191" s="11"/>
      <c r="L191" s="11"/>
      <c r="M191" s="11"/>
      <c r="N191" s="11"/>
    </row>
    <row r="192" spans="9:14" s="10" customFormat="1" ht="15">
      <c r="I192" s="11"/>
      <c r="J192" s="11"/>
      <c r="K192" s="11"/>
      <c r="L192" s="11"/>
      <c r="M192" s="11"/>
      <c r="N192" s="11"/>
    </row>
    <row r="193" spans="9:14" s="10" customFormat="1" ht="15">
      <c r="I193" s="11"/>
      <c r="J193" s="11"/>
      <c r="K193" s="11"/>
      <c r="L193" s="11"/>
      <c r="M193" s="11"/>
      <c r="N193" s="11"/>
    </row>
  </sheetData>
  <sheetProtection password="E210" sheet="1" formatCells="0" formatColumns="0" formatRows="0" insertColumns="0" insertRows="0" insertHyperlinks="0" deleteColumns="0" deleteRows="0" sort="0" autoFilter="0" pivotTables="0"/>
  <mergeCells count="58">
    <mergeCell ref="G43:H43"/>
    <mergeCell ref="G44:H44"/>
    <mergeCell ref="G45:H45"/>
    <mergeCell ref="G46:H46"/>
    <mergeCell ref="A40:I41"/>
    <mergeCell ref="E43:F43"/>
    <mergeCell ref="E44:F44"/>
    <mergeCell ref="E45:F45"/>
    <mergeCell ref="E46:F46"/>
    <mergeCell ref="A107:I107"/>
    <mergeCell ref="B80:K80"/>
    <mergeCell ref="J82:K82"/>
    <mergeCell ref="B86:B87"/>
    <mergeCell ref="I86:I87"/>
    <mergeCell ref="A1:I1"/>
    <mergeCell ref="B43:D43"/>
    <mergeCell ref="B44:D44"/>
    <mergeCell ref="B45:D45"/>
    <mergeCell ref="B46:D46"/>
    <mergeCell ref="D11:H11"/>
    <mergeCell ref="J88:J89"/>
    <mergeCell ref="K88:K89"/>
    <mergeCell ref="J86:J87"/>
    <mergeCell ref="K86:K87"/>
    <mergeCell ref="I84:I85"/>
    <mergeCell ref="D88:D89"/>
    <mergeCell ref="E88:E89"/>
    <mergeCell ref="F88:F89"/>
    <mergeCell ref="J84:J85"/>
    <mergeCell ref="D82:E82"/>
    <mergeCell ref="F81:G82"/>
    <mergeCell ref="H81:I82"/>
    <mergeCell ref="G86:G87"/>
    <mergeCell ref="L51:N51"/>
    <mergeCell ref="I51:K51"/>
    <mergeCell ref="I60:K60"/>
    <mergeCell ref="L60:N60"/>
    <mergeCell ref="F86:F87"/>
    <mergeCell ref="A53:A58"/>
    <mergeCell ref="G88:G89"/>
    <mergeCell ref="I70:K70"/>
    <mergeCell ref="L70:N70"/>
    <mergeCell ref="H88:H89"/>
    <mergeCell ref="I88:I89"/>
    <mergeCell ref="A62:A67"/>
    <mergeCell ref="A72:A77"/>
    <mergeCell ref="B88:B89"/>
    <mergeCell ref="K84:K85"/>
    <mergeCell ref="A2:I4"/>
    <mergeCell ref="E86:E87"/>
    <mergeCell ref="H86:H87"/>
    <mergeCell ref="B84:B85"/>
    <mergeCell ref="D84:D85"/>
    <mergeCell ref="E84:E85"/>
    <mergeCell ref="F84:F85"/>
    <mergeCell ref="G84:G85"/>
    <mergeCell ref="H84:H85"/>
    <mergeCell ref="D86:D87"/>
  </mergeCells>
  <conditionalFormatting sqref="D42 D28:D39">
    <cfRule type="cellIs" priority="1" dxfId="1" operator="equal" stopIfTrue="1">
      <formula>"FAIL"</formula>
    </cfRule>
    <cfRule type="cellIs" priority="2" dxfId="2" operator="equal" stopIfTrue="1">
      <formula>"PASS"</formula>
    </cfRule>
  </conditionalFormatting>
  <dataValidations count="1">
    <dataValidation type="list" allowBlank="1" showInputMessage="1" showErrorMessage="1" sqref="D6">
      <formula1>"A,B,C,D"</formula1>
    </dataValidation>
  </dataValidations>
  <hyperlinks>
    <hyperlink ref="F8" r:id="rId1" display="http://69.166.140.73/zonelocatoreconomic/"/>
  </hyperlinks>
  <printOptions/>
  <pageMargins left="0.7" right="0" top="0.5" bottom="0" header="0.3" footer="0.3"/>
  <pageSetup horizontalDpi="600" verticalDpi="600" orientation="portrait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Pedelahore &amp; co,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corie tapia</dc:creator>
  <cp:keywords/>
  <dc:description/>
  <cp:lastModifiedBy>Brian Mora</cp:lastModifiedBy>
  <cp:lastPrinted>2012-11-01T20:10:29Z</cp:lastPrinted>
  <dcterms:created xsi:type="dcterms:W3CDTF">2012-06-29T20:53:10Z</dcterms:created>
  <dcterms:modified xsi:type="dcterms:W3CDTF">2012-11-13T20:48:37Z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